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molov - Table 1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<sst xmlns="http://schemas.openxmlformats.org/spreadsheetml/2006/main" count="58" uniqueCount="32">
  <si>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 xml:space="preserve">Squat </t>
  </si>
  <si>
    <t>Base Cycle</t>
  </si>
  <si>
    <t>Wednesday</t>
  </si>
  <si>
    <t>Friday</t>
  </si>
  <si>
    <t xml:space="preserve">Sunday </t>
  </si>
  <si>
    <t>Monday</t>
  </si>
  <si>
    <t>Week 1</t>
  </si>
  <si>
    <t>4x9</t>
  </si>
  <si>
    <t>5x7</t>
  </si>
  <si>
    <t>7x5</t>
  </si>
  <si>
    <t>10x3</t>
  </si>
  <si>
    <t>Week 2</t>
  </si>
  <si>
    <t>Week 3</t>
  </si>
  <si>
    <t>Week 4</t>
  </si>
  <si>
    <t>Rest</t>
  </si>
  <si>
    <t>Test new max</t>
  </si>
  <si>
    <t xml:space="preserve">New Squat </t>
  </si>
  <si>
    <t>1 Rep Max</t>
  </si>
  <si>
    <t>Intense Phase</t>
  </si>
  <si>
    <t>Week One</t>
  </si>
  <si>
    <t>3x4</t>
  </si>
  <si>
    <t>3x3</t>
  </si>
  <si>
    <t>2x5</t>
  </si>
  <si>
    <t>5x4</t>
  </si>
  <si>
    <t>Week Two</t>
  </si>
  <si>
    <t>2x4</t>
  </si>
  <si>
    <t>4x5</t>
  </si>
  <si>
    <t>Week Three</t>
  </si>
  <si>
    <t>5x5</t>
  </si>
  <si>
    <t>2x3</t>
  </si>
  <si>
    <t>4x3</t>
  </si>
  <si>
    <t>Week Four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</si>
</sst>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i/>
      <sz val="1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2" fillId="3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/>
    </xf>
    <xf numFmtId="0" fontId="1" fillId="2" borderId="8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/>
    </xf>
    <xf numFmtId="0" fontId="2" fillId="3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left"/>
    </xf>
    <xf numFmtId="0" fontId="1" fillId="4" borderId="4" xfId="0" applyNumberFormat="1" applyFont="1" applyFill="1" applyBorder="1" applyAlignment="1">
      <alignment horizontal="right"/>
    </xf>
    <xf numFmtId="0" fontId="1" fillId="4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/>
    </xf>
    <xf numFmtId="0" fontId="2" fillId="3" borderId="16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/>
    </xf>
    <xf numFmtId="0" fontId="1" fillId="2" borderId="20" xfId="0" applyNumberFormat="1" applyFont="1" applyFill="1" applyBorder="1" applyAlignment="1">
      <alignment/>
    </xf>
    <xf numFmtId="0" fontId="1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" width="9.296875" style="1" customWidth="1"/>
    <col min="3" max="3" width="6.69921875" style="1" customWidth="1"/>
    <col min="4" max="11" width="7.59765625" style="1" customWidth="1"/>
    <col min="12" max="256" width="10.296875" style="1" customWidth="1"/>
  </cols>
  <sheetData>
    <row r="1" spans="1:11" ht="12.75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5" t="s">
        <v>0</v>
      </c>
      <c r="C2" s="6">
        <v>505</v>
      </c>
      <c r="D2" s="7"/>
      <c r="E2" s="8"/>
      <c r="F2" s="8"/>
      <c r="G2" s="2"/>
      <c r="H2" s="2"/>
      <c r="I2" s="2"/>
      <c r="J2" s="2"/>
      <c r="K2" s="2"/>
    </row>
    <row r="3" spans="1:11" ht="12.75" customHeight="1">
      <c r="A3" s="2"/>
      <c r="B3" s="9"/>
      <c r="C3" s="9"/>
      <c r="D3" s="10"/>
      <c r="E3" s="11" t="s">
        <v>1</v>
      </c>
      <c r="F3" s="11"/>
      <c r="G3" s="12"/>
      <c r="H3" s="2"/>
      <c r="I3" s="2"/>
      <c r="J3" s="2"/>
      <c r="K3" s="2"/>
    </row>
    <row r="4" spans="1:11" ht="12.75" customHeight="1">
      <c r="A4" s="2"/>
      <c r="B4" s="13"/>
      <c r="C4" s="13"/>
      <c r="D4" s="13"/>
      <c r="E4" s="14"/>
      <c r="F4" s="14"/>
      <c r="G4" s="13"/>
      <c r="H4" s="13"/>
      <c r="I4" s="13"/>
      <c r="J4" s="2"/>
      <c r="K4" s="2"/>
    </row>
    <row r="5" spans="1:11" ht="12.75" customHeight="1">
      <c r="A5" s="15"/>
      <c r="B5" s="16" t="s">
        <v>2</v>
      </c>
      <c r="C5" s="16"/>
      <c r="D5" s="16" t="s">
        <v>3</v>
      </c>
      <c r="E5" s="16"/>
      <c r="F5" s="16" t="s">
        <v>4</v>
      </c>
      <c r="G5" s="16"/>
      <c r="H5" s="16" t="s">
        <v>5</v>
      </c>
      <c r="I5" s="16"/>
      <c r="J5" s="12"/>
      <c r="K5" s="2"/>
    </row>
    <row r="6" spans="1:11" ht="12.75" customHeight="1">
      <c r="A6" s="17" t="s">
        <v>6</v>
      </c>
      <c r="B6" s="18" t="s">
        <v>7</v>
      </c>
      <c r="C6" s="19">
        <f>SUM(ROUND((C2/100)*71/5,0/5)*5)</f>
        <v>360</v>
      </c>
      <c r="D6" s="20" t="s">
        <v>8</v>
      </c>
      <c r="E6" s="21">
        <f>SUM(ROUND((C2/100)*75/5,0/5)*5)</f>
        <v>380</v>
      </c>
      <c r="F6" s="18" t="s">
        <v>9</v>
      </c>
      <c r="G6" s="19">
        <f>SUM(ROUND((C2/100)*80/5,0/5)*5)</f>
        <v>405</v>
      </c>
      <c r="H6" s="20" t="s">
        <v>10</v>
      </c>
      <c r="I6" s="21">
        <f>SUM(ROUND((C2/100)*85/5,0/5)*5)</f>
        <v>430</v>
      </c>
      <c r="J6" s="7"/>
      <c r="K6" s="2"/>
    </row>
    <row r="7" spans="1:11" ht="12.75" customHeight="1">
      <c r="A7" s="17" t="s">
        <v>11</v>
      </c>
      <c r="B7" s="18" t="s">
        <v>7</v>
      </c>
      <c r="C7" s="19">
        <f>SUM(ROUND((C2/100)*80/5,0/5)*5)</f>
        <v>405</v>
      </c>
      <c r="D7" s="20" t="s">
        <v>8</v>
      </c>
      <c r="E7" s="21">
        <f>SUM(ROUND((C2/100)*84/5,0/5)*5)</f>
        <v>425</v>
      </c>
      <c r="F7" s="18" t="s">
        <v>9</v>
      </c>
      <c r="G7" s="19">
        <f>SUM(ROUND((C2/100)*88/5,0/5)*5)</f>
        <v>445</v>
      </c>
      <c r="H7" s="20" t="s">
        <v>10</v>
      </c>
      <c r="I7" s="21">
        <f>SUM(ROUND((C2/100)*93/5,0/5)*5)</f>
        <v>470</v>
      </c>
      <c r="J7" s="7"/>
      <c r="K7" s="2"/>
    </row>
    <row r="8" spans="1:11" ht="12.75" customHeight="1">
      <c r="A8" s="17" t="s">
        <v>12</v>
      </c>
      <c r="B8" s="18" t="s">
        <v>7</v>
      </c>
      <c r="C8" s="19">
        <f>SUM(ROUND((C2/100)*83/5,0/5)*5)</f>
        <v>420</v>
      </c>
      <c r="D8" s="20" t="s">
        <v>8</v>
      </c>
      <c r="E8" s="21">
        <f>SUM(ROUND((C2/100)*87/5,0/5)*5)</f>
        <v>440</v>
      </c>
      <c r="F8" s="18" t="s">
        <v>9</v>
      </c>
      <c r="G8" s="19">
        <f>SUM(ROUND((C2/100)*92/5,0/5)*5)</f>
        <v>465</v>
      </c>
      <c r="H8" s="20" t="s">
        <v>10</v>
      </c>
      <c r="I8" s="21">
        <f>SUM(ROUND((C2/100)*98/5,0/5)*5)</f>
        <v>495</v>
      </c>
      <c r="J8" s="7"/>
      <c r="K8" s="2"/>
    </row>
    <row r="9" spans="1:11" ht="12.75" customHeight="1">
      <c r="A9" s="17" t="s">
        <v>13</v>
      </c>
      <c r="B9" s="22" t="s">
        <v>14</v>
      </c>
      <c r="C9" s="22"/>
      <c r="D9" s="23" t="s">
        <v>14</v>
      </c>
      <c r="E9" s="23"/>
      <c r="F9" s="22" t="s">
        <v>14</v>
      </c>
      <c r="G9" s="22"/>
      <c r="H9" s="23" t="s">
        <v>15</v>
      </c>
      <c r="I9" s="23"/>
      <c r="J9" s="7"/>
      <c r="K9" s="2"/>
    </row>
    <row r="10" spans="1:11" ht="12.75" customHeight="1">
      <c r="A10" s="24"/>
      <c r="B10" s="9"/>
      <c r="C10" s="9"/>
      <c r="D10" s="9"/>
      <c r="E10" s="9"/>
      <c r="F10" s="9"/>
      <c r="G10" s="9"/>
      <c r="H10" s="9"/>
      <c r="I10" s="9"/>
      <c r="J10" s="2"/>
      <c r="K10" s="2"/>
    </row>
    <row r="11" spans="1:11" ht="12.75" customHeight="1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4"/>
      <c r="B12" s="5" t="s">
        <v>16</v>
      </c>
      <c r="C12" s="6">
        <v>535</v>
      </c>
      <c r="D12" s="7"/>
      <c r="E12" s="3"/>
      <c r="F12" s="3"/>
      <c r="G12" s="2"/>
      <c r="H12" s="2"/>
      <c r="I12" s="2"/>
      <c r="J12" s="2"/>
      <c r="K12" s="2"/>
    </row>
    <row r="13" spans="1:11" ht="12.75" customHeight="1">
      <c r="A13" s="4"/>
      <c r="B13" s="5" t="s">
        <v>17</v>
      </c>
      <c r="C13" s="25"/>
      <c r="D13" s="4"/>
      <c r="E13" s="26" t="s">
        <v>18</v>
      </c>
      <c r="F13" s="27"/>
      <c r="G13" s="7"/>
      <c r="H13" s="2"/>
      <c r="I13" s="2"/>
      <c r="J13" s="2"/>
      <c r="K13" s="2"/>
    </row>
    <row r="14" spans="1:11" ht="12.75" customHeight="1">
      <c r="A14" s="2"/>
      <c r="B14" s="9"/>
      <c r="C14" s="2"/>
      <c r="D14" s="2"/>
      <c r="E14" s="28"/>
      <c r="F14" s="28"/>
      <c r="G14" s="2"/>
      <c r="H14" s="2"/>
      <c r="I14" s="2"/>
      <c r="J14" s="2"/>
      <c r="K14" s="2"/>
    </row>
    <row r="15" spans="1:11" ht="12.75" customHeight="1">
      <c r="A15" s="3"/>
      <c r="B15" s="3"/>
      <c r="C15" s="3"/>
      <c r="D15" s="29"/>
      <c r="E15" s="26" t="s">
        <v>19</v>
      </c>
      <c r="F15" s="27"/>
      <c r="G15" s="30"/>
      <c r="H15" s="3"/>
      <c r="I15" s="3"/>
      <c r="J15" s="3"/>
      <c r="K15" s="3"/>
    </row>
    <row r="16" spans="1:11" ht="12.75" customHeight="1">
      <c r="A16" s="5" t="s">
        <v>5</v>
      </c>
      <c r="B16" s="6">
        <v>3</v>
      </c>
      <c r="C16" s="19">
        <f>SUM(ROUND((C12/100)*65/5,0/5)*5)</f>
        <v>350</v>
      </c>
      <c r="D16" s="20">
        <v>4</v>
      </c>
      <c r="E16" s="21">
        <f>SUM(ROUND((C12/100)*75/5,0/5)*5)</f>
        <v>400</v>
      </c>
      <c r="F16" s="18" t="s">
        <v>20</v>
      </c>
      <c r="G16" s="19">
        <f>SUM(ROUND((C12/100)*85/5,0/5)*5)</f>
        <v>455</v>
      </c>
      <c r="H16" s="20">
        <v>5</v>
      </c>
      <c r="I16" s="21">
        <f>SUM(ROUND((C12/100)*85/5,0/5)*5)</f>
        <v>455</v>
      </c>
      <c r="J16" s="6"/>
      <c r="K16" s="6"/>
    </row>
    <row r="17" spans="1:11" ht="12.75" customHeight="1">
      <c r="A17" s="5" t="s">
        <v>2</v>
      </c>
      <c r="B17" s="6">
        <v>3</v>
      </c>
      <c r="C17" s="19">
        <f>SUM(ROUND((C12/100)*60/5,0/5)*5)</f>
        <v>320</v>
      </c>
      <c r="D17" s="31">
        <v>3</v>
      </c>
      <c r="E17" s="21">
        <f>SUM(ROUND((C12/100)*70/5,0/5)*5)</f>
        <v>375</v>
      </c>
      <c r="F17" s="18">
        <v>4</v>
      </c>
      <c r="G17" s="19">
        <f>SUM(ROUND((C12/100)*80/5,0/5)*5)</f>
        <v>430</v>
      </c>
      <c r="H17" s="20" t="s">
        <v>21</v>
      </c>
      <c r="I17" s="21">
        <f>SUM(ROUND((C12/100)*90/5,0/5)*5)</f>
        <v>480</v>
      </c>
      <c r="J17" s="18" t="s">
        <v>22</v>
      </c>
      <c r="K17" s="19">
        <f>SUM(ROUND((C12/100)*85/5,0/5)*5)</f>
        <v>455</v>
      </c>
    </row>
    <row r="18" spans="1:11" ht="12.75" customHeight="1">
      <c r="A18" s="5" t="s">
        <v>3</v>
      </c>
      <c r="B18" s="6">
        <v>4</v>
      </c>
      <c r="C18" s="19">
        <f>SUM(ROUND((C12/100)*65/5,0/5)*5)</f>
        <v>350</v>
      </c>
      <c r="D18" s="31">
        <v>4</v>
      </c>
      <c r="E18" s="21">
        <f>SUM(ROUND((C12/100)*70/5,0/5)*5)</f>
        <v>375</v>
      </c>
      <c r="F18" s="18" t="s">
        <v>23</v>
      </c>
      <c r="G18" s="19">
        <f>SUM(ROUND((C12/100)*80/5,0/5)*5)</f>
        <v>430</v>
      </c>
      <c r="H18" s="31"/>
      <c r="I18" s="31"/>
      <c r="J18" s="6"/>
      <c r="K18" s="6"/>
    </row>
    <row r="19" spans="1:11" ht="12.75" customHeight="1">
      <c r="A19" s="9"/>
      <c r="B19" s="9"/>
      <c r="C19" s="9"/>
      <c r="D19" s="9"/>
      <c r="E19" s="28"/>
      <c r="F19" s="28"/>
      <c r="G19" s="9"/>
      <c r="H19" s="9"/>
      <c r="I19" s="9"/>
      <c r="J19" s="9"/>
      <c r="K19" s="9"/>
    </row>
    <row r="20" spans="1:11" ht="12.75" customHeight="1">
      <c r="A20" s="3"/>
      <c r="B20" s="3"/>
      <c r="C20" s="3"/>
      <c r="D20" s="29"/>
      <c r="E20" s="26" t="s">
        <v>24</v>
      </c>
      <c r="F20" s="27"/>
      <c r="G20" s="30"/>
      <c r="H20" s="3"/>
      <c r="I20" s="3"/>
      <c r="J20" s="3"/>
      <c r="K20" s="3"/>
    </row>
    <row r="21" spans="1:11" ht="12.75" customHeight="1">
      <c r="A21" s="5" t="s">
        <v>5</v>
      </c>
      <c r="B21" s="6">
        <v>4</v>
      </c>
      <c r="C21" s="19">
        <f>SUM(ROUND((C12/100)*60/5,0/5)*5)</f>
        <v>320</v>
      </c>
      <c r="D21" s="20">
        <v>4</v>
      </c>
      <c r="E21" s="21">
        <f>SUM(ROUND((C12/100)*70/5,0/5)*5)</f>
        <v>375</v>
      </c>
      <c r="F21" s="18">
        <v>4</v>
      </c>
      <c r="G21" s="19">
        <f>SUM(ROUND((C12/100)*80/5,0/5)*5)</f>
        <v>430</v>
      </c>
      <c r="H21" s="20">
        <v>3</v>
      </c>
      <c r="I21" s="21">
        <f>SUM(ROUND((C12/100)*90/5,0/5)*5)</f>
        <v>480</v>
      </c>
      <c r="J21" s="18" t="s">
        <v>25</v>
      </c>
      <c r="K21" s="19">
        <f>SUM(ROUND((C12/100)*90/5,0/5)*5)</f>
        <v>480</v>
      </c>
    </row>
    <row r="22" spans="1:11" ht="12.75" customHeight="1">
      <c r="A22" s="5" t="s">
        <v>2</v>
      </c>
      <c r="B22" s="6">
        <v>3</v>
      </c>
      <c r="C22" s="19">
        <f>SUM(ROUND((C12/100)*65/5,0/5)*5)</f>
        <v>350</v>
      </c>
      <c r="D22" s="31">
        <v>3</v>
      </c>
      <c r="E22" s="21">
        <f>SUM(ROUND((C12/100)*75/5,0/5)*5)</f>
        <v>400</v>
      </c>
      <c r="F22" s="18">
        <v>4</v>
      </c>
      <c r="G22" s="19">
        <f>SUM(ROUND((C12/100)*85/5,0/5)*5)</f>
        <v>455</v>
      </c>
      <c r="H22" s="20" t="s">
        <v>21</v>
      </c>
      <c r="I22" s="21">
        <f>SUM(ROUND((C12/100)*90/5,0/5)*5)</f>
        <v>480</v>
      </c>
      <c r="J22" s="18">
        <v>3</v>
      </c>
      <c r="K22" s="19">
        <f>SUM(ROUND((C12/100)*95/5,0/5)*5)</f>
        <v>510</v>
      </c>
    </row>
    <row r="23" spans="1:11" ht="12.75" customHeight="1">
      <c r="A23" s="5" t="s">
        <v>3</v>
      </c>
      <c r="B23" s="6">
        <v>3</v>
      </c>
      <c r="C23" s="19">
        <f>SUM(ROUND((C12/100)*65/5,0/5)*5)</f>
        <v>350</v>
      </c>
      <c r="D23" s="31">
        <v>3</v>
      </c>
      <c r="E23" s="21">
        <f>SUM(ROUND((C12/100)*75/5,0/5)*5)</f>
        <v>400</v>
      </c>
      <c r="F23" s="18">
        <v>4</v>
      </c>
      <c r="G23" s="19">
        <f>SUM(ROUND((C12/100)*85/5,0/5)*5)</f>
        <v>455</v>
      </c>
      <c r="H23" s="20" t="s">
        <v>26</v>
      </c>
      <c r="I23" s="21">
        <f>SUM(ROUND((C12/100)*90/5,0/5)*5)</f>
        <v>480</v>
      </c>
      <c r="J23" s="6"/>
      <c r="K23" s="6"/>
    </row>
    <row r="24" spans="1:11" ht="12.75" customHeight="1">
      <c r="A24" s="9"/>
      <c r="B24" s="9"/>
      <c r="C24" s="9"/>
      <c r="D24" s="9"/>
      <c r="E24" s="28"/>
      <c r="F24" s="28"/>
      <c r="G24" s="9"/>
      <c r="H24" s="9"/>
      <c r="I24" s="9"/>
      <c r="J24" s="9"/>
      <c r="K24" s="9"/>
    </row>
    <row r="25" spans="1:11" ht="12.75" customHeight="1">
      <c r="A25" s="3"/>
      <c r="B25" s="3"/>
      <c r="C25" s="3"/>
      <c r="D25" s="29"/>
      <c r="E25" s="26" t="s">
        <v>27</v>
      </c>
      <c r="F25" s="27"/>
      <c r="G25" s="30"/>
      <c r="H25" s="3"/>
      <c r="I25" s="3"/>
      <c r="J25" s="3"/>
      <c r="K25" s="3"/>
    </row>
    <row r="26" spans="1:11" ht="12.75" customHeight="1">
      <c r="A26" s="5" t="s">
        <v>5</v>
      </c>
      <c r="B26" s="6">
        <v>3</v>
      </c>
      <c r="C26" s="19">
        <f>SUM(ROUND((C12/100)*60/5,0/5)*5)</f>
        <v>320</v>
      </c>
      <c r="D26" s="20">
        <v>3</v>
      </c>
      <c r="E26" s="21">
        <f>SUM(ROUND((C12/100)*70/5,0/5)*5)</f>
        <v>375</v>
      </c>
      <c r="F26" s="18">
        <v>3</v>
      </c>
      <c r="G26" s="19">
        <f>SUM(ROUND((C12/100)*80/5,0/5)*5)</f>
        <v>430</v>
      </c>
      <c r="H26" s="20" t="s">
        <v>28</v>
      </c>
      <c r="I26" s="21">
        <f>SUM(ROUND((C12/100)*90/5,0/5)*5)</f>
        <v>480</v>
      </c>
      <c r="J26" s="18"/>
      <c r="K26" s="19"/>
    </row>
    <row r="27" spans="1:11" ht="12.75" customHeight="1">
      <c r="A27" s="5" t="s">
        <v>2</v>
      </c>
      <c r="B27" s="6">
        <v>3</v>
      </c>
      <c r="C27" s="19">
        <f>SUM(ROUND((C12/100)*60/5,0/5)*5)</f>
        <v>320</v>
      </c>
      <c r="D27" s="31">
        <v>3</v>
      </c>
      <c r="E27" s="21">
        <f>SUM(ROUND((C12/100)*70/5,0/5)*5)</f>
        <v>375</v>
      </c>
      <c r="F27" s="18">
        <v>3</v>
      </c>
      <c r="G27" s="19">
        <f>SUM(ROUND((C12/100)*80/5,0/5)*5)</f>
        <v>430</v>
      </c>
      <c r="H27" s="20" t="s">
        <v>29</v>
      </c>
      <c r="I27" s="21">
        <f>SUM(ROUND((C12/100)*95/5,0/5)*5)</f>
        <v>510</v>
      </c>
      <c r="J27" s="18"/>
      <c r="K27" s="19"/>
    </row>
    <row r="28" spans="1:11" ht="12.75" customHeight="1">
      <c r="A28" s="5" t="s">
        <v>3</v>
      </c>
      <c r="B28" s="6">
        <v>3</v>
      </c>
      <c r="C28" s="19">
        <f>SUM(ROUND((C12/100)*65/5,0/5)*5)</f>
        <v>350</v>
      </c>
      <c r="D28" s="31">
        <v>3</v>
      </c>
      <c r="E28" s="21">
        <f>SUM(ROUND((C12/100)*75/5,0/5)*5)</f>
        <v>400</v>
      </c>
      <c r="F28" s="18">
        <v>3</v>
      </c>
      <c r="G28" s="19">
        <f>SUM(ROUND((C12/100)*85/5,0/5)*5)</f>
        <v>455</v>
      </c>
      <c r="H28" s="20" t="s">
        <v>30</v>
      </c>
      <c r="I28" s="21">
        <f>SUM(ROUND((C12/100)*95/5,0/5)*5)</f>
        <v>510</v>
      </c>
      <c r="J28" s="6"/>
      <c r="K28" s="6"/>
    </row>
    <row r="29" spans="1:11" ht="12.75" customHeight="1">
      <c r="A29" s="9"/>
      <c r="B29" s="9"/>
      <c r="C29" s="9"/>
      <c r="D29" s="9"/>
      <c r="E29" s="28"/>
      <c r="F29" s="28"/>
      <c r="G29" s="9"/>
      <c r="H29" s="9"/>
      <c r="I29" s="9"/>
      <c r="J29" s="9"/>
      <c r="K29" s="9"/>
    </row>
    <row r="30" spans="1:11" ht="12.75" customHeight="1">
      <c r="A30" s="3"/>
      <c r="B30" s="3"/>
      <c r="C30" s="3"/>
      <c r="D30" s="29"/>
      <c r="E30" s="26" t="s">
        <v>31</v>
      </c>
      <c r="F30" s="27"/>
      <c r="G30" s="30"/>
      <c r="H30" s="3"/>
      <c r="I30" s="3"/>
      <c r="J30" s="3"/>
      <c r="K30" s="3"/>
    </row>
    <row r="31" spans="1:11" ht="12.75" customHeight="1">
      <c r="A31" s="5" t="s">
        <v>5</v>
      </c>
      <c r="B31" s="6">
        <v>3</v>
      </c>
      <c r="C31" s="19">
        <f>SUM(ROUND((C12/100)*70/5,0/5)*5)</f>
        <v>375</v>
      </c>
      <c r="D31" s="20">
        <v>4</v>
      </c>
      <c r="E31" s="21">
        <f>SUM(ROUND((C12/100)*80/5,0/5)*5)</f>
        <v>430</v>
      </c>
      <c r="F31" s="18" t="s">
        <v>28</v>
      </c>
      <c r="G31" s="19">
        <f>SUM(ROUND((C12/100)*90/5,0/5)*5)</f>
        <v>480</v>
      </c>
      <c r="H31" s="20"/>
      <c r="I31" s="21"/>
      <c r="J31" s="18"/>
      <c r="K31" s="19"/>
    </row>
    <row r="32" spans="1:11" ht="12.75" customHeight="1">
      <c r="A32" s="5" t="s">
        <v>2</v>
      </c>
      <c r="B32" s="6">
        <v>3</v>
      </c>
      <c r="C32" s="19">
        <f>SUM(ROUND((C12/100)*70/5,0/5)*5)</f>
        <v>375</v>
      </c>
      <c r="D32" s="31">
        <v>3</v>
      </c>
      <c r="E32" s="21">
        <f>SUM(ROUND((C12/100)*80/5,0/5)*5)</f>
        <v>430</v>
      </c>
      <c r="F32" s="18" t="s">
        <v>30</v>
      </c>
      <c r="G32" s="19">
        <f>SUM(ROUND((C12/100)*90/5,0/5)*5)</f>
        <v>480</v>
      </c>
      <c r="H32" s="20"/>
      <c r="I32" s="21"/>
      <c r="J32" s="18"/>
      <c r="K32" s="19"/>
    </row>
    <row r="33" spans="1:11" ht="12.75" customHeight="1">
      <c r="A33" s="5" t="s">
        <v>3</v>
      </c>
      <c r="B33" s="6">
        <v>3</v>
      </c>
      <c r="C33" s="19">
        <f>SUM(ROUND((C12/100)*75/5,0/5)*5)</f>
        <v>400</v>
      </c>
      <c r="D33" s="31">
        <v>4</v>
      </c>
      <c r="E33" s="21">
        <f>SUM(ROUND((C12/100)*90/5,0/5)*5)</f>
        <v>480</v>
      </c>
      <c r="F33" s="18" t="s">
        <v>20</v>
      </c>
      <c r="G33" s="19">
        <f>SUM(ROUND((C12/100)*95/5,0/5)*5)</f>
        <v>510</v>
      </c>
      <c r="H33" s="20"/>
      <c r="I33" s="21"/>
      <c r="J33" s="6"/>
      <c r="K33" s="6"/>
    </row>
  </sheetData>
  <mergeCells count="14">
    <mergeCell ref="E3:F3"/>
    <mergeCell ref="B5:C5"/>
    <mergeCell ref="D5:E5"/>
    <mergeCell ref="F5:G5"/>
    <mergeCell ref="H5:I5"/>
    <mergeCell ref="B9:C9"/>
    <mergeCell ref="D9:E9"/>
    <mergeCell ref="F9:G9"/>
    <mergeCell ref="H9:I9"/>
    <mergeCell ref="E13:F13"/>
    <mergeCell ref="E15:F15"/>
    <mergeCell ref="E20:F20"/>
    <mergeCell ref="E25:F25"/>
    <mergeCell ref="E30:F30"/>
  </mergeCells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Grenier</dc:creator>
  <cp:keywords/>
  <dc:description/>
  <cp:lastModifiedBy/>
  <cp:category/>
  <cp:version/>
  <cp:contentType/>
  <cp:contentStatus/>
</cp:coreProperties>
</file>