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960" windowHeight="14310" activeTab="0"/>
  </bookViews>
  <sheets>
    <sheet name="Original Novice Program - Table" sheetId="1" r:id="rId1"/>
    <sheet name="Onus Wunsler Program - Table 1" sheetId="2" r:id="rId2"/>
    <sheet name="Practical Programming Novice Pr" sheetId="3" r:id="rId3"/>
    <sheet name="Wichita Falls Novice Program - " sheetId="4" r:id="rId4"/>
    <sheet name="Advanced Novice Program - Table" sheetId="5" r:id="rId5"/>
  </sheets>
  <definedNames/>
  <calcPr fullCalcOnLoad="1"/>
</workbook>
</file>

<file path=xl/comments1.xml><?xml version="1.0" encoding="utf-8"?>
<comments xmlns="http://schemas.openxmlformats.org/spreadsheetml/2006/main">
  <authors>
    <author>Author</author>
  </authors>
  <commentList>
    <comment ref="H20" authorId="0">
      <text>
        <r>
          <rPr>
            <sz val="10"/>
            <color indexed="9"/>
            <rFont val="Arial"/>
            <family val="0"/>
          </rPr>
          <t>Estimated/Actual 5 Rep Max</t>
        </r>
        <r>
          <rPr>
            <sz val="11"/>
            <color indexed="8"/>
            <rFont val="Helvetica Neue"/>
            <family val="0"/>
          </rPr>
          <t/>
        </r>
      </text>
    </comment>
    <comment ref="J20" authorId="0">
      <text>
        <r>
          <rPr>
            <sz val="10"/>
            <color indexed="9"/>
            <rFont val="Arial"/>
            <family val="0"/>
          </rPr>
          <t>% of weight to reset/backtrack.</t>
        </r>
        <r>
          <rPr>
            <sz val="11"/>
            <color indexed="8"/>
            <rFont val="Helvetica Neue"/>
            <family val="0"/>
          </rPr>
          <t/>
        </r>
      </text>
    </comment>
    <comment ref="I20" authorId="0">
      <text>
        <r>
          <rPr>
            <sz val="10"/>
            <color indexed="9"/>
            <rFont val="Arial"/>
            <family val="0"/>
          </rPr>
          <t># of lbs to increase from workout-to-workout</t>
        </r>
        <r>
          <rPr>
            <sz val="11"/>
            <color indexed="8"/>
            <rFont val="Helvetica Neue"/>
            <family val="0"/>
          </rPr>
          <t/>
        </r>
      </text>
    </comment>
    <comment ref="F19" authorId="0">
      <text>
        <r>
          <rPr>
            <sz val="10"/>
            <color indexed="9"/>
            <rFont val="Arial"/>
            <family val="0"/>
          </rPr>
          <t>Smallest weight increment</t>
        </r>
        <r>
          <rPr>
            <sz val="11"/>
            <color indexed="8"/>
            <rFont val="Helvetica Neue"/>
            <family val="0"/>
          </rPr>
          <t/>
        </r>
      </text>
    </comment>
    <comment ref="E20" authorId="0">
      <text>
        <r>
          <rPr>
            <sz val="10"/>
            <color indexed="9"/>
            <rFont val="Arial"/>
            <family val="0"/>
          </rPr>
          <t>Test/Starting weight, default is weight used for first workout</t>
        </r>
        <r>
          <rPr>
            <sz val="11"/>
            <color indexed="8"/>
            <rFont val="Helvetica Neue"/>
            <family val="0"/>
          </rPr>
          <t/>
        </r>
      </text>
    </comment>
    <comment ref="F20" authorId="0">
      <text>
        <r>
          <rPr>
            <sz val="10"/>
            <color indexed="9"/>
            <rFont val="Arial"/>
            <family val="0"/>
          </rPr>
          <t># of Reps used for Testing/Starting weight, default is 5</t>
        </r>
        <r>
          <rPr>
            <sz val="11"/>
            <color indexed="8"/>
            <rFont val="Helvetica Neue"/>
            <family val="0"/>
          </rPr>
          <t/>
        </r>
      </text>
    </comment>
    <comment ref="G20" authorId="0">
      <text>
        <r>
          <rPr>
            <sz val="10"/>
            <color indexed="9"/>
            <rFont val="Arial"/>
            <family val="0"/>
          </rPr>
          <t>Estimated/Actual 1 Rep Max</t>
        </r>
        <r>
          <rPr>
            <sz val="11"/>
            <color indexed="8"/>
            <rFont val="Helvetica Neue"/>
            <family val="0"/>
          </rPr>
          <t/>
        </r>
      </text>
    </comment>
  </commentList>
</comments>
</file>

<file path=xl/comments2.xml><?xml version="1.0" encoding="utf-8"?>
<comments xmlns="http://schemas.openxmlformats.org/spreadsheetml/2006/main">
  <authors>
    <author>Author</author>
  </authors>
  <commentList>
    <comment ref="H20" authorId="0">
      <text>
        <r>
          <rPr>
            <sz val="10"/>
            <color indexed="9"/>
            <rFont val="Arial"/>
            <family val="0"/>
          </rPr>
          <t>Estimated/Actual 5 Rep Max</t>
        </r>
        <r>
          <rPr>
            <sz val="11"/>
            <color indexed="8"/>
            <rFont val="Helvetica Neue"/>
            <family val="0"/>
          </rPr>
          <t/>
        </r>
      </text>
    </comment>
    <comment ref="J20" authorId="0">
      <text>
        <r>
          <rPr>
            <sz val="10"/>
            <color indexed="9"/>
            <rFont val="Arial"/>
            <family val="0"/>
          </rPr>
          <t>% of weight to reset/backtrack.  5-15% is common</t>
        </r>
        <r>
          <rPr>
            <sz val="11"/>
            <color indexed="8"/>
            <rFont val="Helvetica Neue"/>
            <family val="0"/>
          </rPr>
          <t/>
        </r>
      </text>
    </comment>
    <comment ref="E20" authorId="0">
      <text>
        <r>
          <rPr>
            <sz val="10"/>
            <color indexed="9"/>
            <rFont val="Arial"/>
            <family val="0"/>
          </rPr>
          <t>Test/Starting weight, default is weight used for first workout</t>
        </r>
        <r>
          <rPr>
            <sz val="11"/>
            <color indexed="8"/>
            <rFont val="Helvetica Neue"/>
            <family val="0"/>
          </rPr>
          <t/>
        </r>
      </text>
    </comment>
    <comment ref="D69" authorId="0">
      <text>
        <r>
          <rPr>
            <sz val="10"/>
            <color indexed="9"/>
            <rFont val="Arial"/>
            <family val="0"/>
          </rPr>
          <t>Add weight once completing more than 15 reps</t>
        </r>
        <r>
          <rPr>
            <sz val="11"/>
            <color indexed="8"/>
            <rFont val="Helvetica Neue"/>
            <family val="0"/>
          </rPr>
          <t/>
        </r>
      </text>
    </comment>
    <comment ref="I20" authorId="0">
      <text>
        <r>
          <rPr>
            <sz val="10"/>
            <color indexed="9"/>
            <rFont val="Arial"/>
            <family val="0"/>
          </rPr>
          <t># of lbs to increase each lift from workout-to-workout</t>
        </r>
        <r>
          <rPr>
            <sz val="11"/>
            <color indexed="8"/>
            <rFont val="Helvetica Neue"/>
            <family val="0"/>
          </rPr>
          <t/>
        </r>
      </text>
    </comment>
    <comment ref="F19" authorId="0">
      <text>
        <r>
          <rPr>
            <sz val="10"/>
            <color indexed="9"/>
            <rFont val="Arial"/>
            <family val="0"/>
          </rPr>
          <t>Smallest weight increment</t>
        </r>
        <r>
          <rPr>
            <sz val="11"/>
            <color indexed="8"/>
            <rFont val="Helvetica Neue"/>
            <family val="0"/>
          </rPr>
          <t/>
        </r>
      </text>
    </comment>
    <comment ref="F20" authorId="0">
      <text>
        <r>
          <rPr>
            <sz val="10"/>
            <color indexed="9"/>
            <rFont val="Arial"/>
            <family val="0"/>
          </rPr>
          <t># of reps completed in your most recent max</t>
        </r>
        <r>
          <rPr>
            <sz val="11"/>
            <color indexed="8"/>
            <rFont val="Helvetica Neue"/>
            <family val="0"/>
          </rPr>
          <t/>
        </r>
      </text>
    </comment>
    <comment ref="D66" authorId="0">
      <text>
        <r>
          <rPr>
            <sz val="10"/>
            <color indexed="9"/>
            <rFont val="Arial"/>
            <family val="0"/>
          </rPr>
          <t>Unweighted if progressing toward GHR's, weighted if not</t>
        </r>
        <r>
          <rPr>
            <sz val="11"/>
            <color indexed="8"/>
            <rFont val="Helvetica Neue"/>
            <family val="0"/>
          </rPr>
          <t/>
        </r>
      </text>
    </comment>
    <comment ref="B66" authorId="0">
      <text>
        <r>
          <rPr>
            <sz val="10"/>
            <color indexed="9"/>
            <rFont val="Arial"/>
            <family val="0"/>
          </rPr>
          <t>Unweighted if progressing toward GHR's, weighted if not</t>
        </r>
        <r>
          <rPr>
            <sz val="11"/>
            <color indexed="8"/>
            <rFont val="Helvetica Neue"/>
            <family val="0"/>
          </rPr>
          <t/>
        </r>
      </text>
    </comment>
    <comment ref="B67" authorId="0">
      <text>
        <r>
          <rPr>
            <sz val="10"/>
            <color indexed="9"/>
            <rFont val="Arial"/>
            <family val="0"/>
          </rPr>
          <t>Unweighted if progressing toward GHR's, weighted if not</t>
        </r>
        <r>
          <rPr>
            <sz val="11"/>
            <color indexed="8"/>
            <rFont val="Helvetica Neue"/>
            <family val="0"/>
          </rPr>
          <t/>
        </r>
      </text>
    </comment>
    <comment ref="G20" authorId="0">
      <text>
        <r>
          <rPr>
            <sz val="10"/>
            <color indexed="9"/>
            <rFont val="Arial"/>
            <family val="0"/>
          </rPr>
          <t>Estimated/Actual 1 Rep Max</t>
        </r>
        <r>
          <rPr>
            <sz val="11"/>
            <color indexed="8"/>
            <rFont val="Helvetica Neue"/>
            <family val="0"/>
          </rPr>
          <t/>
        </r>
      </text>
    </comment>
  </commentList>
</comments>
</file>

<file path=xl/comments3.xml><?xml version="1.0" encoding="utf-8"?>
<comments xmlns="http://schemas.openxmlformats.org/spreadsheetml/2006/main">
  <authors>
    <author>Author</author>
  </authors>
  <commentList>
    <comment ref="H20" authorId="0">
      <text>
        <r>
          <rPr>
            <sz val="10"/>
            <color indexed="9"/>
            <rFont val="Arial"/>
            <family val="0"/>
          </rPr>
          <t>Estimated/Actual 5 Rep Max</t>
        </r>
        <r>
          <rPr>
            <sz val="11"/>
            <color indexed="8"/>
            <rFont val="Helvetica Neue"/>
            <family val="0"/>
          </rPr>
          <t/>
        </r>
      </text>
    </comment>
    <comment ref="J20" authorId="0">
      <text>
        <r>
          <rPr>
            <sz val="10"/>
            <color indexed="9"/>
            <rFont val="Arial"/>
            <family val="0"/>
          </rPr>
          <t>% of weight to reset/backtrack.  5-15% is common</t>
        </r>
        <r>
          <rPr>
            <sz val="11"/>
            <color indexed="8"/>
            <rFont val="Helvetica Neue"/>
            <family val="0"/>
          </rPr>
          <t/>
        </r>
      </text>
    </comment>
    <comment ref="D46" authorId="0">
      <text>
        <r>
          <rPr>
            <sz val="10"/>
            <color indexed="9"/>
            <rFont val="Arial"/>
            <family val="0"/>
          </rPr>
          <t>Add weight once completing more than 15 reps</t>
        </r>
        <r>
          <rPr>
            <sz val="11"/>
            <color indexed="8"/>
            <rFont val="Helvetica Neue"/>
            <family val="0"/>
          </rPr>
          <t/>
        </r>
      </text>
    </comment>
    <comment ref="E20" authorId="0">
      <text>
        <r>
          <rPr>
            <sz val="10"/>
            <color indexed="9"/>
            <rFont val="Arial"/>
            <family val="0"/>
          </rPr>
          <t>Test/Starting weight, default is weight used for first workout</t>
        </r>
        <r>
          <rPr>
            <sz val="11"/>
            <color indexed="8"/>
            <rFont val="Helvetica Neue"/>
            <family val="0"/>
          </rPr>
          <t/>
        </r>
      </text>
    </comment>
    <comment ref="F20" authorId="0">
      <text>
        <r>
          <rPr>
            <sz val="10"/>
            <color indexed="9"/>
            <rFont val="Arial"/>
            <family val="0"/>
          </rPr>
          <t># of reps completed in your most recent max</t>
        </r>
        <r>
          <rPr>
            <sz val="11"/>
            <color indexed="8"/>
            <rFont val="Helvetica Neue"/>
            <family val="0"/>
          </rPr>
          <t/>
        </r>
      </text>
    </comment>
    <comment ref="D96" authorId="0">
      <text>
        <r>
          <rPr>
            <sz val="10"/>
            <color indexed="9"/>
            <rFont val="Arial"/>
            <family val="0"/>
          </rPr>
          <t>Add weight once completing more than 15 reps</t>
        </r>
        <r>
          <rPr>
            <sz val="11"/>
            <color indexed="8"/>
            <rFont val="Helvetica Neue"/>
            <family val="0"/>
          </rPr>
          <t/>
        </r>
      </text>
    </comment>
    <comment ref="I20" authorId="0">
      <text>
        <r>
          <rPr>
            <sz val="10"/>
            <color indexed="9"/>
            <rFont val="Arial"/>
            <family val="0"/>
          </rPr>
          <t># of lbs to increase each lift from workout-to-workout</t>
        </r>
        <r>
          <rPr>
            <sz val="11"/>
            <color indexed="8"/>
            <rFont val="Helvetica Neue"/>
            <family val="0"/>
          </rPr>
          <t/>
        </r>
      </text>
    </comment>
    <comment ref="F19" authorId="0">
      <text>
        <r>
          <rPr>
            <sz val="10"/>
            <color indexed="9"/>
            <rFont val="Arial"/>
            <family val="0"/>
          </rPr>
          <t>Smallest weight increment</t>
        </r>
        <r>
          <rPr>
            <sz val="11"/>
            <color indexed="8"/>
            <rFont val="Helvetica Neue"/>
            <family val="0"/>
          </rPr>
          <t/>
        </r>
      </text>
    </comment>
    <comment ref="G20" authorId="0">
      <text>
        <r>
          <rPr>
            <sz val="10"/>
            <color indexed="9"/>
            <rFont val="Arial"/>
            <family val="0"/>
          </rPr>
          <t>Estimated/Actual 1 Rep Max</t>
        </r>
        <r>
          <rPr>
            <sz val="11"/>
            <color indexed="8"/>
            <rFont val="Helvetica Neue"/>
            <family val="0"/>
          </rPr>
          <t/>
        </r>
      </text>
    </comment>
  </commentList>
</comments>
</file>

<file path=xl/comments4.xml><?xml version="1.0" encoding="utf-8"?>
<comments xmlns="http://schemas.openxmlformats.org/spreadsheetml/2006/main">
  <authors>
    <author>Author</author>
  </authors>
  <commentList>
    <comment ref="H20" authorId="0">
      <text>
        <r>
          <rPr>
            <sz val="10"/>
            <color indexed="9"/>
            <rFont val="Arial"/>
            <family val="0"/>
          </rPr>
          <t>Estimated/Actual 5 Rep Max</t>
        </r>
        <r>
          <rPr>
            <sz val="11"/>
            <color indexed="8"/>
            <rFont val="Helvetica Neue"/>
            <family val="0"/>
          </rPr>
          <t/>
        </r>
      </text>
    </comment>
    <comment ref="J20" authorId="0">
      <text>
        <r>
          <rPr>
            <sz val="10"/>
            <color indexed="9"/>
            <rFont val="Arial"/>
            <family val="0"/>
          </rPr>
          <t>% of weight to reset/backtrack.  5-15% is common</t>
        </r>
        <r>
          <rPr>
            <sz val="11"/>
            <color indexed="8"/>
            <rFont val="Helvetica Neue"/>
            <family val="0"/>
          </rPr>
          <t/>
        </r>
      </text>
    </comment>
    <comment ref="D47" authorId="0">
      <text>
        <r>
          <rPr>
            <sz val="10"/>
            <color indexed="9"/>
            <rFont val="Arial"/>
            <family val="0"/>
          </rPr>
          <t>Add weight once completing more than 15 reps</t>
        </r>
        <r>
          <rPr>
            <sz val="11"/>
            <color indexed="8"/>
            <rFont val="Helvetica Neue"/>
            <family val="0"/>
          </rPr>
          <t/>
        </r>
      </text>
    </comment>
    <comment ref="E20" authorId="0">
      <text>
        <r>
          <rPr>
            <sz val="10"/>
            <color indexed="9"/>
            <rFont val="Arial"/>
            <family val="0"/>
          </rPr>
          <t>Test/Starting weight, default is weight used for first workout</t>
        </r>
        <r>
          <rPr>
            <sz val="11"/>
            <color indexed="8"/>
            <rFont val="Helvetica Neue"/>
            <family val="0"/>
          </rPr>
          <t/>
        </r>
      </text>
    </comment>
    <comment ref="I20" authorId="0">
      <text>
        <r>
          <rPr>
            <sz val="10"/>
            <color indexed="9"/>
            <rFont val="Arial"/>
            <family val="0"/>
          </rPr>
          <t># of lbs to increase each lift from workout-to-workout</t>
        </r>
        <r>
          <rPr>
            <sz val="11"/>
            <color indexed="8"/>
            <rFont val="Helvetica Neue"/>
            <family val="0"/>
          </rPr>
          <t/>
        </r>
      </text>
    </comment>
    <comment ref="F20" authorId="0">
      <text>
        <r>
          <rPr>
            <sz val="10"/>
            <color indexed="9"/>
            <rFont val="Arial"/>
            <family val="0"/>
          </rPr>
          <t># of reps completed in your most recent max</t>
        </r>
        <r>
          <rPr>
            <sz val="11"/>
            <color indexed="8"/>
            <rFont val="Helvetica Neue"/>
            <family val="0"/>
          </rPr>
          <t/>
        </r>
      </text>
    </comment>
    <comment ref="F19" authorId="0">
      <text>
        <r>
          <rPr>
            <sz val="10"/>
            <color indexed="9"/>
            <rFont val="Arial"/>
            <family val="0"/>
          </rPr>
          <t>Smallest weight increment</t>
        </r>
        <r>
          <rPr>
            <sz val="11"/>
            <color indexed="8"/>
            <rFont val="Helvetica Neue"/>
            <family val="0"/>
          </rPr>
          <t/>
        </r>
      </text>
    </comment>
    <comment ref="G20" authorId="0">
      <text>
        <r>
          <rPr>
            <sz val="10"/>
            <color indexed="9"/>
            <rFont val="Arial"/>
            <family val="0"/>
          </rPr>
          <t>Estimated/Actual 1 Rep Max</t>
        </r>
        <r>
          <rPr>
            <sz val="11"/>
            <color indexed="8"/>
            <rFont val="Helvetica Neue"/>
            <family val="0"/>
          </rPr>
          <t/>
        </r>
      </text>
    </comment>
    <comment ref="D103" authorId="0">
      <text>
        <r>
          <rPr>
            <sz val="10"/>
            <color indexed="9"/>
            <rFont val="Arial"/>
            <family val="0"/>
          </rPr>
          <t>Add weight once completing more than 15 reps</t>
        </r>
        <r>
          <rPr>
            <sz val="11"/>
            <color indexed="8"/>
            <rFont val="Helvetica Neue"/>
            <family val="0"/>
          </rPr>
          <t/>
        </r>
      </text>
    </comment>
  </commentList>
</comments>
</file>

<file path=xl/comments5.xml><?xml version="1.0" encoding="utf-8"?>
<comments xmlns="http://schemas.openxmlformats.org/spreadsheetml/2006/main">
  <authors>
    <author>Author</author>
  </authors>
  <commentList>
    <comment ref="L104" authorId="0">
      <text>
        <r>
          <rPr>
            <sz val="10"/>
            <color indexed="9"/>
            <rFont val="Arial"/>
            <family val="0"/>
          </rPr>
          <t>Weight added so failure occurs at 5-7 reps</t>
        </r>
        <r>
          <rPr>
            <sz val="11"/>
            <color indexed="8"/>
            <rFont val="Helvetica Neue"/>
            <family val="0"/>
          </rPr>
          <t/>
        </r>
      </text>
    </comment>
    <comment ref="J104" authorId="0">
      <text>
        <r>
          <rPr>
            <sz val="10"/>
            <color indexed="9"/>
            <rFont val="Arial"/>
            <family val="0"/>
          </rPr>
          <t>Weight added so failure occurs at 5-7 reps</t>
        </r>
        <r>
          <rPr>
            <sz val="11"/>
            <color indexed="8"/>
            <rFont val="Helvetica Neue"/>
            <family val="0"/>
          </rPr>
          <t/>
        </r>
      </text>
    </comment>
    <comment ref="F104" authorId="0">
      <text>
        <r>
          <rPr>
            <sz val="10"/>
            <color indexed="9"/>
            <rFont val="Arial"/>
            <family val="0"/>
          </rPr>
          <t>Weight added so failure occurs at 5-7 reps</t>
        </r>
        <r>
          <rPr>
            <sz val="11"/>
            <color indexed="8"/>
            <rFont val="Helvetica Neue"/>
            <family val="0"/>
          </rPr>
          <t/>
        </r>
      </text>
    </comment>
    <comment ref="J20" authorId="0">
      <text>
        <r>
          <rPr>
            <sz val="10"/>
            <color indexed="9"/>
            <rFont val="Arial"/>
            <family val="0"/>
          </rPr>
          <t>% of weight to reset/backtrack.  5-15% is common</t>
        </r>
        <r>
          <rPr>
            <sz val="11"/>
            <color indexed="8"/>
            <rFont val="Helvetica Neue"/>
            <family val="0"/>
          </rPr>
          <t/>
        </r>
      </text>
    </comment>
    <comment ref="G48" authorId="0">
      <text>
        <r>
          <rPr>
            <sz val="10"/>
            <color indexed="9"/>
            <rFont val="Arial"/>
            <family val="0"/>
          </rPr>
          <t>Weight added so failure occurs at 5-7 reps</t>
        </r>
        <r>
          <rPr>
            <sz val="11"/>
            <color indexed="8"/>
            <rFont val="Helvetica Neue"/>
            <family val="0"/>
          </rPr>
          <t/>
        </r>
      </text>
    </comment>
    <comment ref="H104" authorId="0">
      <text>
        <r>
          <rPr>
            <sz val="10"/>
            <color indexed="9"/>
            <rFont val="Arial"/>
            <family val="0"/>
          </rPr>
          <t>Weight added so failure occurs at 5-7 reps</t>
        </r>
        <r>
          <rPr>
            <sz val="11"/>
            <color indexed="8"/>
            <rFont val="Helvetica Neue"/>
            <family val="0"/>
          </rPr>
          <t/>
        </r>
      </text>
    </comment>
    <comment ref="I20" authorId="0">
      <text>
        <r>
          <rPr>
            <sz val="10"/>
            <color indexed="9"/>
            <rFont val="Arial"/>
            <family val="0"/>
          </rPr>
          <t># of lbs to increase each lift from workout-to-workout</t>
        </r>
        <r>
          <rPr>
            <sz val="11"/>
            <color indexed="8"/>
            <rFont val="Helvetica Neue"/>
            <family val="0"/>
          </rPr>
          <t/>
        </r>
      </text>
    </comment>
    <comment ref="F20" authorId="0">
      <text>
        <r>
          <rPr>
            <sz val="10"/>
            <color indexed="9"/>
            <rFont val="Arial"/>
            <family val="0"/>
          </rPr>
          <t># of reps completed in your most recent max</t>
        </r>
        <r>
          <rPr>
            <sz val="11"/>
            <color indexed="8"/>
            <rFont val="Helvetica Neue"/>
            <family val="0"/>
          </rPr>
          <t/>
        </r>
      </text>
    </comment>
    <comment ref="I48" authorId="0">
      <text>
        <r>
          <rPr>
            <sz val="10"/>
            <color indexed="9"/>
            <rFont val="Arial"/>
            <family val="0"/>
          </rPr>
          <t>Weight added so failure occurs at 5-7 reps</t>
        </r>
        <r>
          <rPr>
            <sz val="11"/>
            <color indexed="8"/>
            <rFont val="Helvetica Neue"/>
            <family val="0"/>
          </rPr>
          <t/>
        </r>
      </text>
    </comment>
    <comment ref="M48" authorId="0">
      <text>
        <r>
          <rPr>
            <sz val="10"/>
            <color indexed="9"/>
            <rFont val="Arial"/>
            <family val="0"/>
          </rPr>
          <t>Weight added so failure occurs at 5-7 reps</t>
        </r>
        <r>
          <rPr>
            <sz val="11"/>
            <color indexed="8"/>
            <rFont val="Helvetica Neue"/>
            <family val="0"/>
          </rPr>
          <t/>
        </r>
      </text>
    </comment>
    <comment ref="K48" authorId="0">
      <text>
        <r>
          <rPr>
            <sz val="10"/>
            <color indexed="9"/>
            <rFont val="Arial"/>
            <family val="0"/>
          </rPr>
          <t>Weight added so failure occurs at 5-7 reps</t>
        </r>
        <r>
          <rPr>
            <sz val="11"/>
            <color indexed="8"/>
            <rFont val="Helvetica Neue"/>
            <family val="0"/>
          </rPr>
          <t/>
        </r>
      </text>
    </comment>
    <comment ref="P104" authorId="0">
      <text>
        <r>
          <rPr>
            <sz val="10"/>
            <color indexed="9"/>
            <rFont val="Arial"/>
            <family val="0"/>
          </rPr>
          <t>Weight added so failure occurs at 5-7 reps</t>
        </r>
        <r>
          <rPr>
            <sz val="11"/>
            <color indexed="8"/>
            <rFont val="Helvetica Neue"/>
            <family val="0"/>
          </rPr>
          <t/>
        </r>
      </text>
    </comment>
    <comment ref="F19" authorId="0">
      <text>
        <r>
          <rPr>
            <sz val="10"/>
            <color indexed="9"/>
            <rFont val="Arial"/>
            <family val="0"/>
          </rPr>
          <t>Smallest weight increment</t>
        </r>
        <r>
          <rPr>
            <sz val="11"/>
            <color indexed="8"/>
            <rFont val="Helvetica Neue"/>
            <family val="0"/>
          </rPr>
          <t/>
        </r>
      </text>
    </comment>
    <comment ref="O48" authorId="0">
      <text>
        <r>
          <rPr>
            <sz val="10"/>
            <color indexed="9"/>
            <rFont val="Arial"/>
            <family val="0"/>
          </rPr>
          <t>Weight added so failure occurs at 5-7 reps</t>
        </r>
        <r>
          <rPr>
            <sz val="11"/>
            <color indexed="8"/>
            <rFont val="Helvetica Neue"/>
            <family val="0"/>
          </rPr>
          <t/>
        </r>
      </text>
    </comment>
    <comment ref="E48" authorId="0">
      <text>
        <r>
          <rPr>
            <sz val="10"/>
            <color indexed="9"/>
            <rFont val="Arial"/>
            <family val="0"/>
          </rPr>
          <t>Weight added so failure occurs at 5-7 reps</t>
        </r>
        <r>
          <rPr>
            <sz val="11"/>
            <color indexed="8"/>
            <rFont val="Helvetica Neue"/>
            <family val="0"/>
          </rPr>
          <t/>
        </r>
      </text>
    </comment>
    <comment ref="G20" authorId="0">
      <text>
        <r>
          <rPr>
            <sz val="10"/>
            <color indexed="9"/>
            <rFont val="Arial"/>
            <family val="0"/>
          </rPr>
          <t>Estimated/Actual 1 Rep Max</t>
        </r>
        <r>
          <rPr>
            <sz val="11"/>
            <color indexed="8"/>
            <rFont val="Helvetica Neue"/>
            <family val="0"/>
          </rPr>
          <t/>
        </r>
      </text>
    </comment>
    <comment ref="H20" authorId="0">
      <text>
        <r>
          <rPr>
            <sz val="10"/>
            <color indexed="9"/>
            <rFont val="Arial"/>
            <family val="0"/>
          </rPr>
          <t>Estimated/Actual 5 Rep Max</t>
        </r>
        <r>
          <rPr>
            <sz val="11"/>
            <color indexed="8"/>
            <rFont val="Helvetica Neue"/>
            <family val="0"/>
          </rPr>
          <t/>
        </r>
      </text>
    </comment>
    <comment ref="N104" authorId="0">
      <text>
        <r>
          <rPr>
            <sz val="10"/>
            <color indexed="9"/>
            <rFont val="Arial"/>
            <family val="0"/>
          </rPr>
          <t>Weight added so failure occurs at 5-7 reps</t>
        </r>
        <r>
          <rPr>
            <sz val="11"/>
            <color indexed="8"/>
            <rFont val="Helvetica Neue"/>
            <family val="0"/>
          </rPr>
          <t/>
        </r>
      </text>
    </comment>
    <comment ref="E20" authorId="0">
      <text>
        <r>
          <rPr>
            <sz val="10"/>
            <color indexed="9"/>
            <rFont val="Arial"/>
            <family val="0"/>
          </rPr>
          <t>Current/Previous  max in .lbs</t>
        </r>
        <r>
          <rPr>
            <sz val="11"/>
            <color indexed="8"/>
            <rFont val="Helvetica Neue"/>
            <family val="0"/>
          </rPr>
          <t/>
        </r>
      </text>
    </comment>
  </commentList>
</comments>
</file>

<file path=xl/sharedStrings.xml><?xml version="1.0" encoding="utf-8"?>
<sst xmlns="http://schemas.openxmlformats.org/spreadsheetml/2006/main" count="774" uniqueCount="89">
  <si>
    <t>Mark Rippetoe's Starting Strength</t>
  </si>
  <si>
    <t>Original Novice Program</t>
  </si>
  <si>
    <r>
      <t xml:space="preserve">This is </t>
    </r>
    <r>
      <rPr>
        <sz val="10"/>
        <color indexed="15"/>
        <rFont val="Arial"/>
        <family val="0"/>
      </rPr>
      <t>Mark Rippetoe's Starting Strength</t>
    </r>
    <r>
      <rPr>
        <sz val="10"/>
        <color indexed="9"/>
        <rFont val="Arial"/>
        <family val="0"/>
      </rPr>
      <t xml:space="preserve"> Logbook Calculator.  This was designed as a supplement to the Starting Strength Program and is not affiliated with the book Starting Strength nor Mark Rippetoe.  </t>
    </r>
    <r>
      <rPr>
        <sz val="10"/>
        <color indexed="9"/>
        <rFont val="Arial Bold"/>
        <family val="0"/>
      </rPr>
      <t>Only edit the cells in yellow.</t>
    </r>
    <r>
      <rPr>
        <sz val="10"/>
        <color indexed="9"/>
        <rFont val="Arial"/>
        <family val="0"/>
      </rPr>
      <t xml:space="preserve">  The first column, “Test Weight,” is where you will enter your starting weight (or your previous rep maxes).  The “Reps,” column can usually be kept at “5” Reps for each exercise.  The “lb Increase,” column is the amount (in lbs.) that you would like to increase each lift per workout.  </t>
    </r>
    <r>
      <rPr>
        <sz val="10"/>
        <color indexed="15"/>
        <rFont val="Arial"/>
        <family val="0"/>
      </rPr>
      <t>Click here for recommended increases.</t>
    </r>
    <r>
      <rPr>
        <sz val="10"/>
        <color indexed="9"/>
        <rFont val="Arial"/>
        <family val="0"/>
      </rPr>
      <t xml:space="preserve">  If you are unsure, leave this field alone.  The “% to Reset,” column is how far back you'd like to begin before hitting your former maxes and need only be used if you are beginning with a former rep max or are resetting a lift.  It is common to reset 5-15% in that case.  The “Smallest Weight,” field is the smallest weight increment that can be added to the barbell (usually 5, or less if microloading).  Workouts are read by column and the rotation is A/B/A/B.  Good luck and GET STRONG DAMMIT!   ~ Bango/Jgood</t>
    </r>
  </si>
  <si>
    <t>Starting Strength Official Website</t>
  </si>
  <si>
    <t>Starting Strength Wiki</t>
  </si>
  <si>
    <t>Rippetoe/Starting Strength Question Forum</t>
  </si>
  <si>
    <t>Smallest Weight Increment:</t>
  </si>
  <si>
    <t>Test Weight</t>
  </si>
  <si>
    <t>Reps (&lt;12)</t>
  </si>
  <si>
    <t>1RM</t>
  </si>
  <si>
    <t>5RM</t>
  </si>
  <si>
    <t>lb Increase</t>
  </si>
  <si>
    <t>% to Reset</t>
  </si>
  <si>
    <t>Squat</t>
  </si>
  <si>
    <t>Bench Press</t>
  </si>
  <si>
    <t>Deadlift</t>
  </si>
  <si>
    <t>Press</t>
  </si>
  <si>
    <t>Power Clean</t>
  </si>
  <si>
    <t>Workout A</t>
  </si>
  <si>
    <t>Sets x Reps</t>
  </si>
  <si>
    <t>Session #1</t>
  </si>
  <si>
    <t>Session #3</t>
  </si>
  <si>
    <t>Session #5</t>
  </si>
  <si>
    <t>Session #7</t>
  </si>
  <si>
    <t>Session #9</t>
  </si>
  <si>
    <t>Session #11</t>
  </si>
  <si>
    <t>Session #13</t>
  </si>
  <si>
    <t>Session #15</t>
  </si>
  <si>
    <t>Session #17</t>
  </si>
  <si>
    <t>Session #19</t>
  </si>
  <si>
    <t>Session #21</t>
  </si>
  <si>
    <t>Session #23</t>
  </si>
  <si>
    <t>warmup</t>
  </si>
  <si>
    <t>2x5</t>
  </si>
  <si>
    <t>1x5</t>
  </si>
  <si>
    <t>1x3</t>
  </si>
  <si>
    <t>1x2</t>
  </si>
  <si>
    <t>working sets</t>
  </si>
  <si>
    <t>3x5</t>
  </si>
  <si>
    <t>working set</t>
  </si>
  <si>
    <t>Workout B</t>
  </si>
  <si>
    <t>Session #2</t>
  </si>
  <si>
    <t>Session #4</t>
  </si>
  <si>
    <t>Session #6</t>
  </si>
  <si>
    <t>Session #8</t>
  </si>
  <si>
    <t>Session #10</t>
  </si>
  <si>
    <t>Session #12</t>
  </si>
  <si>
    <t>Session #14</t>
  </si>
  <si>
    <t>Session #16</t>
  </si>
  <si>
    <t>Session #18</t>
  </si>
  <si>
    <t>Session #20</t>
  </si>
  <si>
    <t>Session #22</t>
  </si>
  <si>
    <t>Session #24</t>
  </si>
  <si>
    <t>5x3</t>
  </si>
  <si>
    <t>Onus Wunsler Program</t>
  </si>
  <si>
    <t>Lb Increase</t>
  </si>
  <si>
    <t xml:space="preserve"> </t>
  </si>
  <si>
    <t>Back Extensions</t>
  </si>
  <si>
    <t>3-5x10</t>
  </si>
  <si>
    <t>(or Glute Ham Raises)</t>
  </si>
  <si>
    <t>Chin-Ups</t>
  </si>
  <si>
    <t>3 sets to failure</t>
  </si>
  <si>
    <r>
      <t>1</t>
    </r>
    <r>
      <rPr>
        <vertAlign val="superscript"/>
        <sz val="10"/>
        <color indexed="9"/>
        <rFont val="Arial"/>
        <family val="0"/>
      </rPr>
      <t>st</t>
    </r>
    <r>
      <rPr>
        <sz val="10"/>
        <color indexed="9"/>
        <rFont val="Arial"/>
        <family val="0"/>
      </rPr>
      <t xml:space="preserve"> Set</t>
    </r>
  </si>
  <si>
    <r>
      <t>2</t>
    </r>
    <r>
      <rPr>
        <vertAlign val="superscript"/>
        <sz val="10"/>
        <color indexed="9"/>
        <rFont val="Arial"/>
        <family val="0"/>
      </rPr>
      <t>nd</t>
    </r>
    <r>
      <rPr>
        <sz val="10"/>
        <color indexed="9"/>
        <rFont val="Arial"/>
        <family val="0"/>
      </rPr>
      <t xml:space="preserve"> Set</t>
    </r>
  </si>
  <si>
    <r>
      <t>3</t>
    </r>
    <r>
      <rPr>
        <vertAlign val="superscript"/>
        <sz val="10"/>
        <color indexed="9"/>
        <rFont val="Arial"/>
        <family val="0"/>
      </rPr>
      <t>rd</t>
    </r>
    <r>
      <rPr>
        <sz val="10"/>
        <color indexed="9"/>
        <rFont val="Arial"/>
        <family val="0"/>
      </rPr>
      <t xml:space="preserve"> Set</t>
    </r>
  </si>
  <si>
    <t>Practical Programming Novice Program</t>
  </si>
  <si>
    <r>
      <t xml:space="preserve">This is </t>
    </r>
    <r>
      <rPr>
        <sz val="10"/>
        <color indexed="15"/>
        <rFont val="Arial"/>
        <family val="0"/>
      </rPr>
      <t>Mark Rippetoe's Starting Strength</t>
    </r>
    <r>
      <rPr>
        <sz val="10"/>
        <color indexed="9"/>
        <rFont val="Arial"/>
        <family val="0"/>
      </rPr>
      <t xml:space="preserve"> Logbook Calculator.  This was designed as a supplement to the Starting Strength Program and is not affiliated with the book Starting Strength nor Mark Rippetoe.  </t>
    </r>
    <r>
      <rPr>
        <sz val="10"/>
        <color indexed="9"/>
        <rFont val="Arial Bold"/>
        <family val="0"/>
      </rPr>
      <t>Only edit the cells in yellow.</t>
    </r>
    <r>
      <rPr>
        <sz val="10"/>
        <color indexed="9"/>
        <rFont val="Arial"/>
        <family val="0"/>
      </rPr>
      <t xml:space="preserve">  The first column, “Test Weight,” is where you will enter your starting weight (or your previous rep maxes).  The “Reps,” column can usually be kept at “5” Reps for each exercise.  The “lb Increase,” column is the amount (in lbs.) that you would like to increase each lift per workout.  </t>
    </r>
    <r>
      <rPr>
        <sz val="10"/>
        <color indexed="15"/>
        <rFont val="Arial"/>
        <family val="0"/>
      </rPr>
      <t>Click here for recommended increases.</t>
    </r>
    <r>
      <rPr>
        <sz val="10"/>
        <color indexed="9"/>
        <rFont val="Arial"/>
        <family val="0"/>
      </rPr>
      <t xml:space="preserve">  If you are unsure, leave this field alone.  The “% to Reset,” column is how far back you'd like to begin before hitting your former maxes and need only be used if you are beginning with a former rep max or are resetting a lift.  It is common to reset 5-15% in that case.  The “Smallest Weight,” field is the smallest weight increment that can be added to the barbell (usually 5, or less if microloading).  Workouts are read by column and the rotation is Mon/Wed/Fri.  Good luck and GET STRONG DAMMIT!   ~ Bango/Jgood</t>
    </r>
  </si>
  <si>
    <t>Monday</t>
  </si>
  <si>
    <t>Session #25</t>
  </si>
  <si>
    <t>Session #28</t>
  </si>
  <si>
    <t>Session #31</t>
  </si>
  <si>
    <t>Session #34</t>
  </si>
  <si>
    <t>Wednesday</t>
  </si>
  <si>
    <t>Session #26</t>
  </si>
  <si>
    <t>Session #29</t>
  </si>
  <si>
    <t>Session #32</t>
  </si>
  <si>
    <t>Session #35</t>
  </si>
  <si>
    <t>Friday</t>
  </si>
  <si>
    <t>Session #27</t>
  </si>
  <si>
    <t>Session #30</t>
  </si>
  <si>
    <t>Session #33</t>
  </si>
  <si>
    <t>Session #36</t>
  </si>
  <si>
    <t>Pull-Ups</t>
  </si>
  <si>
    <t>Wichita Falls Novice Program</t>
  </si>
  <si>
    <t>Advanced Novice Program</t>
  </si>
  <si>
    <t>Current Max</t>
  </si>
  <si>
    <t>Front Squat</t>
  </si>
  <si>
    <t>Weighted</t>
  </si>
  <si>
    <t>Unweighted</t>
  </si>
</sst>
</file>

<file path=xl/styles.xml><?xml version="1.0" encoding="utf-8"?>
<styleSheet xmlns="http://schemas.openxmlformats.org/spreadsheetml/2006/main">
  <fonts count="15">
    <font>
      <sz val="11"/>
      <color indexed="8"/>
      <name val="Helvetica Neue"/>
      <family val="0"/>
    </font>
    <font>
      <sz val="10"/>
      <color indexed="9"/>
      <name val="Arial"/>
      <family val="0"/>
    </font>
    <font>
      <sz val="26"/>
      <color indexed="10"/>
      <name val="Arial Bold"/>
      <family val="0"/>
    </font>
    <font>
      <sz val="12"/>
      <color indexed="13"/>
      <name val="Arial"/>
      <family val="0"/>
    </font>
    <font>
      <sz val="10"/>
      <color indexed="13"/>
      <name val="Arial"/>
      <family val="0"/>
    </font>
    <font>
      <sz val="10"/>
      <color indexed="15"/>
      <name val="Arial"/>
      <family val="0"/>
    </font>
    <font>
      <sz val="10"/>
      <color indexed="9"/>
      <name val="Arial Bold"/>
      <family val="0"/>
    </font>
    <font>
      <u val="single"/>
      <sz val="10"/>
      <color indexed="15"/>
      <name val="Arial"/>
      <family val="0"/>
    </font>
    <font>
      <sz val="9.5"/>
      <color indexed="19"/>
      <name val="Helvetica Neue"/>
      <family val="0"/>
    </font>
    <font>
      <b/>
      <sz val="9.5"/>
      <color indexed="9"/>
      <name val="Helvetica Neue"/>
      <family val="0"/>
    </font>
    <font>
      <sz val="10"/>
      <color indexed="19"/>
      <name val="Arial"/>
      <family val="0"/>
    </font>
    <font>
      <sz val="10"/>
      <color indexed="14"/>
      <name val="Arial Bold"/>
      <family val="0"/>
    </font>
    <font>
      <vertAlign val="superscript"/>
      <sz val="10"/>
      <color indexed="9"/>
      <name val="Arial"/>
      <family val="0"/>
    </font>
    <font>
      <sz val="9.5"/>
      <color indexed="15"/>
      <name val="Helvetica Neue"/>
      <family val="0"/>
    </font>
    <font>
      <b/>
      <sz val="8"/>
      <name val="Helvetica Neue"/>
      <family val="2"/>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14"/>
        <bgColor indexed="64"/>
      </patternFill>
    </fill>
    <fill>
      <patternFill patternType="solid">
        <fgColor indexed="16"/>
        <bgColor indexed="64"/>
      </patternFill>
    </fill>
    <fill>
      <patternFill patternType="solid">
        <fgColor indexed="17"/>
        <bgColor indexed="64"/>
      </patternFill>
    </fill>
    <fill>
      <patternFill patternType="solid">
        <fgColor indexed="13"/>
        <bgColor indexed="64"/>
      </patternFill>
    </fill>
    <fill>
      <patternFill patternType="solid">
        <fgColor indexed="18"/>
        <bgColor indexed="64"/>
      </patternFill>
    </fill>
  </fills>
  <borders count="57">
    <border>
      <left/>
      <right/>
      <top/>
      <bottom/>
      <diagonal/>
    </border>
    <border>
      <left style="thin">
        <color indexed="12"/>
      </left>
      <right style="thin">
        <color indexed="12"/>
      </right>
      <top style="thin">
        <color indexed="12"/>
      </top>
      <bottom style="thin">
        <color indexed="12"/>
      </bottom>
    </border>
    <border>
      <left>
        <color indexed="9"/>
      </left>
      <right style="thin">
        <color indexed="12"/>
      </right>
      <top style="thin">
        <color indexed="12"/>
      </top>
      <bottom style="thin">
        <color indexed="12"/>
      </bottom>
    </border>
    <border>
      <left style="thin">
        <color indexed="12"/>
      </left>
      <right style="thin">
        <color indexed="12"/>
      </right>
      <top>
        <color indexed="9"/>
      </top>
      <bottom style="thin">
        <color indexed="12"/>
      </bottom>
    </border>
    <border>
      <left style="thin">
        <color indexed="12"/>
      </left>
      <right style="thin">
        <color indexed="12"/>
      </right>
      <top>
        <color indexed="9"/>
      </top>
      <bottom style="medium">
        <color indexed="9"/>
      </bottom>
    </border>
    <border>
      <left style="thin">
        <color indexed="12"/>
      </left>
      <right style="medium">
        <color indexed="9"/>
      </right>
      <top style="thin">
        <color indexed="12"/>
      </top>
      <bottom style="thin">
        <color indexed="12"/>
      </bottom>
    </border>
    <border>
      <left style="medium">
        <color indexed="9"/>
      </left>
      <right style="medium">
        <color indexed="9"/>
      </right>
      <top style="medium">
        <color indexed="9"/>
      </top>
      <bottom style="medium">
        <color indexed="9"/>
      </bottom>
    </border>
    <border>
      <left style="medium">
        <color indexed="9"/>
      </left>
      <right style="thin">
        <color indexed="12"/>
      </right>
      <top style="thin">
        <color indexed="12"/>
      </top>
      <bottom style="thin">
        <color indexed="12"/>
      </bottom>
    </border>
    <border>
      <left style="thin">
        <color indexed="12"/>
      </left>
      <right style="thin">
        <color indexed="12"/>
      </right>
      <top style="medium">
        <color indexed="9"/>
      </top>
      <bottom style="thin">
        <color indexed="12"/>
      </bottom>
    </border>
    <border>
      <left style="thin">
        <color indexed="12"/>
      </left>
      <right style="thin">
        <color indexed="12"/>
      </right>
      <top style="thin">
        <color indexed="12"/>
      </top>
      <bottom style="medium">
        <color indexed="9"/>
      </bottom>
    </border>
    <border>
      <left style="medium">
        <color indexed="9"/>
      </left>
      <right>
        <color indexed="9"/>
      </right>
      <top style="medium">
        <color indexed="9"/>
      </top>
      <bottom>
        <color indexed="9"/>
      </bottom>
    </border>
    <border>
      <left>
        <color indexed="9"/>
      </left>
      <right style="medium">
        <color indexed="9"/>
      </right>
      <top style="medium">
        <color indexed="9"/>
      </top>
      <bottom>
        <color indexed="9"/>
      </bottom>
    </border>
    <border>
      <left style="medium">
        <color indexed="9"/>
      </left>
      <right>
        <color indexed="9"/>
      </right>
      <top style="medium">
        <color indexed="9"/>
      </top>
      <bottom style="hair">
        <color indexed="9"/>
      </bottom>
    </border>
    <border>
      <left>
        <color indexed="9"/>
      </left>
      <right style="thin">
        <color indexed="9"/>
      </right>
      <top style="medium">
        <color indexed="9"/>
      </top>
      <bottom style="hair">
        <color indexed="9"/>
      </bottom>
    </border>
    <border>
      <left style="thin">
        <color indexed="9"/>
      </left>
      <right style="thin">
        <color indexed="9"/>
      </right>
      <top style="medium">
        <color indexed="9"/>
      </top>
      <bottom style="hair">
        <color indexed="9"/>
      </bottom>
    </border>
    <border>
      <left style="thin">
        <color indexed="9"/>
      </left>
      <right>
        <color indexed="9"/>
      </right>
      <top style="medium">
        <color indexed="9"/>
      </top>
      <bottom style="hair">
        <color indexed="9"/>
      </bottom>
    </border>
    <border>
      <left>
        <color indexed="9"/>
      </left>
      <right>
        <color indexed="9"/>
      </right>
      <top style="medium">
        <color indexed="9"/>
      </top>
      <bottom style="hair">
        <color indexed="9"/>
      </bottom>
    </border>
    <border>
      <left>
        <color indexed="9"/>
      </left>
      <right style="medium">
        <color indexed="9"/>
      </right>
      <top style="medium">
        <color indexed="9"/>
      </top>
      <bottom style="hair">
        <color indexed="9"/>
      </bottom>
    </border>
    <border>
      <left style="medium">
        <color indexed="9"/>
      </left>
      <right>
        <color indexed="9"/>
      </right>
      <top>
        <color indexed="9"/>
      </top>
      <bottom>
        <color indexed="9"/>
      </bottom>
    </border>
    <border>
      <left>
        <color indexed="9"/>
      </left>
      <right style="medium">
        <color indexed="9"/>
      </right>
      <top>
        <color indexed="9"/>
      </top>
      <bottom>
        <color indexed="9"/>
      </bottom>
    </border>
    <border>
      <left style="medium">
        <color indexed="9"/>
      </left>
      <right style="thin">
        <color indexed="9"/>
      </right>
      <top style="hair">
        <color indexed="9"/>
      </top>
      <bottom style="thin">
        <color indexed="9"/>
      </bottom>
    </border>
    <border>
      <left style="thin">
        <color indexed="9"/>
      </left>
      <right style="thin">
        <color indexed="9"/>
      </right>
      <top style="hair">
        <color indexed="9"/>
      </top>
      <bottom style="medium">
        <color indexed="9"/>
      </bottom>
    </border>
    <border>
      <left style="thin">
        <color indexed="9"/>
      </left>
      <right style="medium">
        <color indexed="9"/>
      </right>
      <top style="hair">
        <color indexed="9"/>
      </top>
      <bottom style="medium">
        <color indexed="9"/>
      </bottom>
    </border>
    <border>
      <left style="medium">
        <color indexed="9"/>
      </left>
      <right style="thin">
        <color indexed="9"/>
      </right>
      <top style="thin">
        <color indexed="9"/>
      </top>
      <bottom style="thin">
        <color indexed="9"/>
      </bottom>
    </border>
    <border>
      <left style="thin">
        <color indexed="9"/>
      </left>
      <right style="thin">
        <color indexed="9"/>
      </right>
      <top style="medium">
        <color indexed="9"/>
      </top>
      <bottom style="thin">
        <color indexed="9"/>
      </bottom>
    </border>
    <border>
      <left style="thin">
        <color indexed="9"/>
      </left>
      <right style="medium">
        <color indexed="9"/>
      </right>
      <top style="medium">
        <color indexed="9"/>
      </top>
      <bottom style="thin">
        <color indexed="9"/>
      </bottom>
    </border>
    <border>
      <left style="thin">
        <color indexed="9"/>
      </left>
      <right style="thin">
        <color indexed="9"/>
      </right>
      <top style="thin">
        <color indexed="9"/>
      </top>
      <bottom style="thin">
        <color indexed="9"/>
      </bottom>
    </border>
    <border>
      <left style="thin">
        <color indexed="9"/>
      </left>
      <right style="medium">
        <color indexed="9"/>
      </right>
      <top style="thin">
        <color indexed="9"/>
      </top>
      <bottom style="thin">
        <color indexed="9"/>
      </bottom>
    </border>
    <border>
      <left style="medium">
        <color indexed="9"/>
      </left>
      <right>
        <color indexed="9"/>
      </right>
      <top>
        <color indexed="9"/>
      </top>
      <bottom style="medium">
        <color indexed="9"/>
      </bottom>
    </border>
    <border>
      <left>
        <color indexed="9"/>
      </left>
      <right style="medium">
        <color indexed="9"/>
      </right>
      <top>
        <color indexed="9"/>
      </top>
      <bottom style="medium">
        <color indexed="9"/>
      </bottom>
    </border>
    <border>
      <left style="medium">
        <color indexed="9"/>
      </left>
      <right style="thin">
        <color indexed="9"/>
      </right>
      <top style="thin">
        <color indexed="9"/>
      </top>
      <bottom style="medium">
        <color indexed="9"/>
      </bottom>
    </border>
    <border>
      <left style="thin">
        <color indexed="9"/>
      </left>
      <right style="thin">
        <color indexed="9"/>
      </right>
      <top style="thin">
        <color indexed="9"/>
      </top>
      <bottom style="medium">
        <color indexed="9"/>
      </bottom>
    </border>
    <border>
      <left style="thin">
        <color indexed="9"/>
      </left>
      <right style="medium">
        <color indexed="9"/>
      </right>
      <top style="thin">
        <color indexed="9"/>
      </top>
      <bottom style="medium">
        <color indexed="9"/>
      </bottom>
    </border>
    <border>
      <left style="thin">
        <color indexed="12"/>
      </left>
      <right style="thin">
        <color indexed="12"/>
      </right>
      <top style="thin">
        <color indexed="12"/>
      </top>
      <bottom>
        <color indexed="9"/>
      </bottom>
    </border>
    <border>
      <left>
        <color indexed="9"/>
      </left>
      <right style="thin">
        <color indexed="9"/>
      </right>
      <top>
        <color indexed="9"/>
      </top>
      <bottom>
        <color indexed="9"/>
      </bottom>
    </border>
    <border>
      <left style="thin">
        <color indexed="9"/>
      </left>
      <right style="thin">
        <color indexed="9"/>
      </right>
      <top>
        <color indexed="9"/>
      </top>
      <bottom style="thin">
        <color indexed="9"/>
      </bottom>
    </border>
    <border>
      <left style="thin">
        <color indexed="9"/>
      </left>
      <right>
        <color indexed="9"/>
      </right>
      <top>
        <color indexed="9"/>
      </top>
      <bottom style="thin">
        <color indexed="9"/>
      </bottom>
    </border>
    <border>
      <left>
        <color indexed="9"/>
      </left>
      <right>
        <color indexed="9"/>
      </right>
      <top>
        <color indexed="9"/>
      </top>
      <bottom style="thin">
        <color indexed="9"/>
      </bottom>
    </border>
    <border>
      <left style="thin">
        <color indexed="12"/>
      </left>
      <right style="thin">
        <color indexed="9"/>
      </right>
      <top>
        <color indexed="9"/>
      </top>
      <bottom style="thin">
        <color indexed="12"/>
      </bottom>
    </border>
    <border>
      <left style="thin">
        <color indexed="9"/>
      </left>
      <right style="thin">
        <color indexed="9"/>
      </right>
      <top style="thin">
        <color indexed="9"/>
      </top>
      <bottom style="thin">
        <color indexed="12"/>
      </bottom>
    </border>
    <border>
      <left style="thin">
        <color indexed="9"/>
      </left>
      <right style="thin">
        <color indexed="12"/>
      </right>
      <top style="thin">
        <color indexed="12"/>
      </top>
      <bottom style="thin">
        <color indexed="12"/>
      </bottom>
    </border>
    <border>
      <left style="thin">
        <color indexed="12"/>
      </left>
      <right style="thin">
        <color indexed="9"/>
      </right>
      <top style="thin">
        <color indexed="12"/>
      </top>
      <bottom style="thin">
        <color indexed="12"/>
      </bottom>
    </border>
    <border>
      <left style="thin">
        <color indexed="9"/>
      </left>
      <right style="thin">
        <color indexed="9"/>
      </right>
      <top style="thin">
        <color indexed="12"/>
      </top>
      <bottom style="thin">
        <color indexed="12"/>
      </bottom>
    </border>
    <border>
      <left style="thin">
        <color indexed="12"/>
      </left>
      <right style="thin">
        <color indexed="12"/>
      </right>
      <top style="thin">
        <color indexed="9"/>
      </top>
      <bottom style="thin">
        <color indexed="12"/>
      </bottom>
    </border>
    <border>
      <left style="thin">
        <color indexed="9"/>
      </left>
      <right style="thin">
        <color indexed="9"/>
      </right>
      <top style="hair">
        <color indexed="9"/>
      </top>
      <bottom style="hair">
        <color indexed="9"/>
      </bottom>
    </border>
    <border>
      <left style="thin">
        <color indexed="9"/>
      </left>
      <right style="hair">
        <color indexed="9"/>
      </right>
      <top style="thin">
        <color indexed="9"/>
      </top>
      <bottom style="thin">
        <color indexed="9"/>
      </bottom>
    </border>
    <border>
      <left style="hair">
        <color indexed="9"/>
      </left>
      <right style="thin">
        <color indexed="12"/>
      </right>
      <top style="thin">
        <color indexed="12"/>
      </top>
      <bottom style="thin">
        <color indexed="12"/>
      </bottom>
    </border>
    <border>
      <left style="thin">
        <color indexed="9"/>
      </left>
      <right style="thin">
        <color indexed="12"/>
      </right>
      <top style="thin">
        <color indexed="9"/>
      </top>
      <bottom style="thin">
        <color indexed="12"/>
      </bottom>
    </border>
    <border>
      <left style="thin">
        <color indexed="9"/>
      </left>
      <right style="thin">
        <color indexed="9"/>
      </right>
      <top style="thin">
        <color indexed="12"/>
      </top>
      <bottom style="thin">
        <color indexed="9"/>
      </bottom>
    </border>
    <border>
      <left style="thin">
        <color indexed="9"/>
      </left>
      <right style="thin">
        <color indexed="12"/>
      </right>
      <top style="thin">
        <color indexed="12"/>
      </top>
      <bottom style="thin">
        <color indexed="9"/>
      </bottom>
    </border>
    <border>
      <left style="thin">
        <color indexed="12"/>
      </left>
      <right style="thin">
        <color indexed="9"/>
      </right>
      <top style="thin">
        <color indexed="9"/>
      </top>
      <bottom style="thin">
        <color indexed="12"/>
      </bottom>
    </border>
    <border>
      <left style="thin">
        <color indexed="9"/>
      </left>
      <right style="hair">
        <color indexed="9"/>
      </right>
      <top style="thin">
        <color indexed="9"/>
      </top>
      <bottom style="hair">
        <color indexed="9"/>
      </bottom>
    </border>
    <border>
      <left style="thin">
        <color indexed="12"/>
      </left>
      <right style="thin">
        <color indexed="12"/>
      </right>
      <top style="hair">
        <color indexed="9"/>
      </top>
      <bottom style="thin">
        <color indexed="12"/>
      </bottom>
    </border>
    <border>
      <left style="thin">
        <color indexed="12"/>
      </left>
      <right style="thin">
        <color indexed="9"/>
      </right>
      <top style="thin">
        <color indexed="12"/>
      </top>
      <bottom style="thin">
        <color indexed="9"/>
      </bottom>
    </border>
    <border>
      <left style="thin">
        <color indexed="9"/>
      </left>
      <right>
        <color indexed="9"/>
      </right>
      <top style="thin">
        <color indexed="9"/>
      </top>
      <bottom style="thin">
        <color indexed="9"/>
      </bottom>
    </border>
    <border>
      <left style="thin">
        <color indexed="9"/>
      </left>
      <right style="thin">
        <color indexed="9"/>
      </right>
      <top style="hair">
        <color indexed="9"/>
      </top>
      <bottom style="thin">
        <color indexed="9"/>
      </bottom>
    </border>
    <border>
      <left>
        <color indexed="9"/>
      </left>
      <right style="thin">
        <color indexed="9"/>
      </right>
      <top>
        <color indexed="9"/>
      </top>
      <bottom style="thin">
        <color indexed="9"/>
      </bottom>
    </border>
  </borders>
  <cellStyleXfs count="20">
    <xf numFmtId="0" fontId="0" fillId="0" borderId="0" applyNumberFormat="0" applyFill="0" applyBorder="0" applyProtection="0">
      <alignment vertical="top"/>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14">
    <xf numFmtId="0" fontId="0" fillId="0" borderId="0" xfId="0" applyAlignment="1">
      <alignment/>
    </xf>
    <xf numFmtId="0" fontId="1" fillId="0" borderId="0" xfId="0" applyNumberFormat="1" applyFont="1" applyAlignment="1">
      <alignment/>
    </xf>
    <xf numFmtId="0" fontId="2" fillId="2" borderId="0" xfId="0" applyNumberFormat="1" applyFont="1" applyFill="1" applyBorder="1" applyAlignment="1">
      <alignment horizontal="center"/>
    </xf>
    <xf numFmtId="0" fontId="1" fillId="3" borderId="1" xfId="0" applyNumberFormat="1" applyFont="1" applyFill="1" applyBorder="1" applyAlignment="1">
      <alignment/>
    </xf>
    <xf numFmtId="0" fontId="1" fillId="3" borderId="2" xfId="0" applyNumberFormat="1" applyFont="1" applyFill="1" applyBorder="1" applyAlignment="1">
      <alignment/>
    </xf>
    <xf numFmtId="0" fontId="3" fillId="2" borderId="0" xfId="0" applyNumberFormat="1" applyFont="1" applyFill="1" applyBorder="1" applyAlignment="1">
      <alignment horizontal="center" vertical="center"/>
    </xf>
    <xf numFmtId="0" fontId="4" fillId="3" borderId="3" xfId="0" applyNumberFormat="1" applyFont="1" applyFill="1" applyBorder="1" applyAlignment="1">
      <alignment horizontal="center"/>
    </xf>
    <xf numFmtId="0" fontId="4" fillId="3" borderId="4" xfId="0" applyNumberFormat="1" applyFont="1" applyFill="1" applyBorder="1" applyAlignment="1">
      <alignment horizontal="center"/>
    </xf>
    <xf numFmtId="0" fontId="1" fillId="3" borderId="5" xfId="0" applyNumberFormat="1" applyFont="1" applyFill="1" applyBorder="1" applyAlignment="1">
      <alignment/>
    </xf>
    <xf numFmtId="0" fontId="1" fillId="4" borderId="6" xfId="0" applyNumberFormat="1" applyFont="1" applyFill="1" applyBorder="1" applyAlignment="1">
      <alignment horizontal="justify" vertical="center" wrapText="1"/>
    </xf>
    <xf numFmtId="0" fontId="1" fillId="3" borderId="7" xfId="0" applyNumberFormat="1" applyFont="1" applyFill="1" applyBorder="1" applyAlignment="1">
      <alignment/>
    </xf>
    <xf numFmtId="0" fontId="1" fillId="3" borderId="8" xfId="0" applyNumberFormat="1" applyFont="1" applyFill="1" applyBorder="1" applyAlignment="1">
      <alignment/>
    </xf>
    <xf numFmtId="0" fontId="1" fillId="3" borderId="8" xfId="0" applyNumberFormat="1" applyFont="1" applyFill="1" applyBorder="1" applyAlignment="1">
      <alignment horizontal="center"/>
    </xf>
    <xf numFmtId="0" fontId="1" fillId="3" borderId="1" xfId="0" applyNumberFormat="1" applyFont="1" applyFill="1" applyBorder="1" applyAlignment="1">
      <alignment horizontal="center"/>
    </xf>
    <xf numFmtId="0" fontId="7" fillId="3" borderId="1" xfId="0" applyNumberFormat="1" applyFont="1" applyFill="1" applyBorder="1" applyAlignment="1">
      <alignment horizontal="center"/>
    </xf>
    <xf numFmtId="0" fontId="1" fillId="3" borderId="9" xfId="0" applyNumberFormat="1" applyFont="1" applyFill="1" applyBorder="1" applyAlignment="1">
      <alignment/>
    </xf>
    <xf numFmtId="0" fontId="1" fillId="3" borderId="9" xfId="0" applyNumberFormat="1" applyFont="1" applyFill="1" applyBorder="1" applyAlignment="1">
      <alignment horizontal="center"/>
    </xf>
    <xf numFmtId="0" fontId="1" fillId="5" borderId="10" xfId="0" applyNumberFormat="1" applyFont="1" applyFill="1" applyBorder="1" applyAlignment="1">
      <alignment horizontal="center"/>
    </xf>
    <xf numFmtId="0" fontId="1" fillId="5" borderId="11" xfId="0" applyNumberFormat="1" applyFont="1" applyFill="1" applyBorder="1" applyAlignment="1">
      <alignment horizontal="center"/>
    </xf>
    <xf numFmtId="0" fontId="6" fillId="6" borderId="12" xfId="0" applyNumberFormat="1" applyFont="1" applyFill="1" applyBorder="1" applyAlignment="1">
      <alignment horizontal="left"/>
    </xf>
    <xf numFmtId="0" fontId="6" fillId="6" borderId="13" xfId="0" applyNumberFormat="1" applyFont="1" applyFill="1" applyBorder="1" applyAlignment="1">
      <alignment horizontal="left"/>
    </xf>
    <xf numFmtId="0" fontId="1" fillId="7" borderId="14" xfId="0" applyNumberFormat="1" applyFont="1" applyFill="1" applyBorder="1" applyAlignment="1">
      <alignment horizontal="center"/>
    </xf>
    <xf numFmtId="0" fontId="1" fillId="6" borderId="15" xfId="0" applyNumberFormat="1" applyFont="1" applyFill="1" applyBorder="1" applyAlignment="1">
      <alignment horizontal="center"/>
    </xf>
    <xf numFmtId="0" fontId="1" fillId="6" borderId="16" xfId="0" applyNumberFormat="1" applyFont="1" applyFill="1" applyBorder="1" applyAlignment="1">
      <alignment/>
    </xf>
    <xf numFmtId="0" fontId="1" fillId="6" borderId="17" xfId="0" applyNumberFormat="1" applyFont="1" applyFill="1" applyBorder="1" applyAlignment="1">
      <alignment/>
    </xf>
    <xf numFmtId="0" fontId="1" fillId="5" borderId="10" xfId="0" applyNumberFormat="1" applyFont="1" applyFill="1" applyBorder="1" applyAlignment="1">
      <alignment/>
    </xf>
    <xf numFmtId="0" fontId="1" fillId="5" borderId="11" xfId="0" applyNumberFormat="1" applyFont="1" applyFill="1" applyBorder="1" applyAlignment="1">
      <alignment/>
    </xf>
    <xf numFmtId="0" fontId="1" fillId="5" borderId="18" xfId="0" applyNumberFormat="1" applyFont="1" applyFill="1" applyBorder="1" applyAlignment="1">
      <alignment horizontal="center"/>
    </xf>
    <xf numFmtId="0" fontId="1" fillId="5" borderId="19" xfId="0" applyNumberFormat="1" applyFont="1" applyFill="1" applyBorder="1" applyAlignment="1">
      <alignment horizontal="center"/>
    </xf>
    <xf numFmtId="0" fontId="1" fillId="5" borderId="20" xfId="0" applyNumberFormat="1" applyFont="1" applyFill="1" applyBorder="1" applyAlignment="1">
      <alignment horizontal="center"/>
    </xf>
    <xf numFmtId="0" fontId="6" fillId="3" borderId="21" xfId="0" applyNumberFormat="1" applyFont="1" applyFill="1" applyBorder="1" applyAlignment="1">
      <alignment/>
    </xf>
    <xf numFmtId="0" fontId="6" fillId="3" borderId="21" xfId="0" applyNumberFormat="1" applyFont="1" applyFill="1" applyBorder="1" applyAlignment="1">
      <alignment horizontal="center"/>
    </xf>
    <xf numFmtId="0" fontId="6" fillId="3" borderId="22" xfId="0" applyNumberFormat="1" applyFont="1" applyFill="1" applyBorder="1" applyAlignment="1">
      <alignment horizontal="center"/>
    </xf>
    <xf numFmtId="0" fontId="1" fillId="5" borderId="18" xfId="0" applyNumberFormat="1" applyFont="1" applyFill="1" applyBorder="1" applyAlignment="1">
      <alignment/>
    </xf>
    <xf numFmtId="0" fontId="1" fillId="5" borderId="19" xfId="0" applyNumberFormat="1" applyFont="1" applyFill="1" applyBorder="1" applyAlignment="1">
      <alignment/>
    </xf>
    <xf numFmtId="0" fontId="6" fillId="3" borderId="23" xfId="0" applyNumberFormat="1" applyFont="1" applyFill="1" applyBorder="1" applyAlignment="1">
      <alignment horizontal="left"/>
    </xf>
    <xf numFmtId="0" fontId="1" fillId="7" borderId="24" xfId="0" applyNumberFormat="1" applyFont="1" applyFill="1" applyBorder="1" applyAlignment="1">
      <alignment horizontal="center"/>
    </xf>
    <xf numFmtId="1" fontId="1" fillId="3" borderId="24" xfId="0" applyNumberFormat="1" applyFont="1" applyFill="1" applyBorder="1" applyAlignment="1">
      <alignment horizontal="center"/>
    </xf>
    <xf numFmtId="10" fontId="1" fillId="7" borderId="25" xfId="0" applyNumberFormat="1" applyFont="1" applyFill="1" applyBorder="1" applyAlignment="1">
      <alignment horizontal="center"/>
    </xf>
    <xf numFmtId="0" fontId="1" fillId="7" borderId="26" xfId="0" applyNumberFormat="1" applyFont="1" applyFill="1" applyBorder="1" applyAlignment="1">
      <alignment horizontal="center"/>
    </xf>
    <xf numFmtId="1" fontId="1" fillId="3" borderId="26" xfId="0" applyNumberFormat="1" applyFont="1" applyFill="1" applyBorder="1" applyAlignment="1">
      <alignment horizontal="center"/>
    </xf>
    <xf numFmtId="10" fontId="1" fillId="7" borderId="27" xfId="0" applyNumberFormat="1" applyFont="1" applyFill="1" applyBorder="1" applyAlignment="1">
      <alignment horizontal="center"/>
    </xf>
    <xf numFmtId="0" fontId="1" fillId="5" borderId="28" xfId="0" applyNumberFormat="1" applyFont="1" applyFill="1" applyBorder="1" applyAlignment="1">
      <alignment horizontal="center"/>
    </xf>
    <xf numFmtId="0" fontId="1" fillId="5" borderId="29" xfId="0" applyNumberFormat="1" applyFont="1" applyFill="1" applyBorder="1" applyAlignment="1">
      <alignment horizontal="center"/>
    </xf>
    <xf numFmtId="0" fontId="6" fillId="3" borderId="30" xfId="0" applyNumberFormat="1" applyFont="1" applyFill="1" applyBorder="1" applyAlignment="1">
      <alignment horizontal="left"/>
    </xf>
    <xf numFmtId="0" fontId="1" fillId="7" borderId="31" xfId="0" applyNumberFormat="1" applyFont="1" applyFill="1" applyBorder="1" applyAlignment="1">
      <alignment horizontal="center"/>
    </xf>
    <xf numFmtId="1" fontId="1" fillId="3" borderId="31" xfId="0" applyNumberFormat="1" applyFont="1" applyFill="1" applyBorder="1" applyAlignment="1">
      <alignment horizontal="center"/>
    </xf>
    <xf numFmtId="10" fontId="1" fillId="7" borderId="32" xfId="0" applyNumberFormat="1" applyFont="1" applyFill="1" applyBorder="1" applyAlignment="1">
      <alignment horizontal="center"/>
    </xf>
    <xf numFmtId="0" fontId="1" fillId="5" borderId="28" xfId="0" applyNumberFormat="1" applyFont="1" applyFill="1" applyBorder="1" applyAlignment="1">
      <alignment/>
    </xf>
    <xf numFmtId="0" fontId="1" fillId="5" borderId="29" xfId="0" applyNumberFormat="1" applyFont="1" applyFill="1" applyBorder="1" applyAlignment="1">
      <alignment/>
    </xf>
    <xf numFmtId="0" fontId="1" fillId="3" borderId="33" xfId="0" applyNumberFormat="1" applyFont="1" applyFill="1" applyBorder="1" applyAlignment="1">
      <alignment/>
    </xf>
    <xf numFmtId="0" fontId="1" fillId="3" borderId="33" xfId="0" applyNumberFormat="1" applyFont="1" applyFill="1" applyBorder="1" applyAlignment="1">
      <alignment horizontal="center"/>
    </xf>
    <xf numFmtId="0" fontId="6" fillId="8" borderId="0" xfId="0" applyNumberFormat="1" applyFont="1" applyFill="1" applyBorder="1" applyAlignment="1">
      <alignment/>
    </xf>
    <xf numFmtId="0" fontId="1" fillId="8" borderId="34" xfId="0" applyNumberFormat="1" applyFont="1" applyFill="1" applyBorder="1" applyAlignment="1">
      <alignment/>
    </xf>
    <xf numFmtId="0" fontId="6" fillId="8" borderId="35" xfId="0" applyNumberFormat="1" applyFont="1" applyFill="1" applyBorder="1" applyAlignment="1">
      <alignment horizontal="center"/>
    </xf>
    <xf numFmtId="0" fontId="6" fillId="8" borderId="36" xfId="0" applyNumberFormat="1" applyFont="1" applyFill="1" applyBorder="1" applyAlignment="1">
      <alignment horizontal="center"/>
    </xf>
    <xf numFmtId="0" fontId="6" fillId="8" borderId="37" xfId="0" applyNumberFormat="1" applyFont="1" applyFill="1" applyBorder="1" applyAlignment="1">
      <alignment horizontal="center"/>
    </xf>
    <xf numFmtId="0" fontId="6" fillId="3" borderId="2" xfId="0" applyNumberFormat="1" applyFont="1" applyFill="1" applyBorder="1" applyAlignment="1">
      <alignment horizontal="center"/>
    </xf>
    <xf numFmtId="0" fontId="6" fillId="3" borderId="1" xfId="0" applyNumberFormat="1" applyFont="1" applyFill="1" applyBorder="1" applyAlignment="1">
      <alignment horizontal="center"/>
    </xf>
    <xf numFmtId="0" fontId="6" fillId="3" borderId="3" xfId="0" applyNumberFormat="1" applyFont="1" applyFill="1" applyBorder="1" applyAlignment="1">
      <alignment/>
    </xf>
    <xf numFmtId="0" fontId="1" fillId="3" borderId="38" xfId="0" applyNumberFormat="1" applyFont="1" applyFill="1" applyBorder="1" applyAlignment="1">
      <alignment horizontal="center"/>
    </xf>
    <xf numFmtId="0" fontId="1" fillId="3" borderId="39" xfId="0" applyNumberFormat="1" applyFont="1" applyFill="1" applyBorder="1" applyAlignment="1">
      <alignment horizontal="center"/>
    </xf>
    <xf numFmtId="0" fontId="1" fillId="3" borderId="26" xfId="0" applyNumberFormat="1" applyFont="1" applyFill="1" applyBorder="1" applyAlignment="1">
      <alignment horizontal="center"/>
    </xf>
    <xf numFmtId="0" fontId="1" fillId="3" borderId="40" xfId="0" applyNumberFormat="1" applyFont="1" applyFill="1" applyBorder="1" applyAlignment="1">
      <alignment horizontal="center"/>
    </xf>
    <xf numFmtId="0" fontId="1" fillId="3" borderId="41" xfId="0" applyNumberFormat="1" applyFont="1" applyFill="1" applyBorder="1" applyAlignment="1">
      <alignment horizontal="center"/>
    </xf>
    <xf numFmtId="0" fontId="1" fillId="3" borderId="42" xfId="0" applyNumberFormat="1" applyFont="1" applyFill="1" applyBorder="1" applyAlignment="1">
      <alignment horizontal="center"/>
    </xf>
    <xf numFmtId="0" fontId="8" fillId="3" borderId="26" xfId="0" applyNumberFormat="1" applyFont="1" applyFill="1" applyBorder="1" applyAlignment="1">
      <alignment horizontal="center"/>
    </xf>
    <xf numFmtId="0" fontId="8" fillId="3" borderId="40" xfId="0" applyNumberFormat="1" applyFont="1" applyFill="1" applyBorder="1" applyAlignment="1">
      <alignment horizontal="center"/>
    </xf>
    <xf numFmtId="0" fontId="8" fillId="3" borderId="1" xfId="0" applyNumberFormat="1" applyFont="1" applyFill="1" applyBorder="1" applyAlignment="1">
      <alignment horizontal="center"/>
    </xf>
    <xf numFmtId="0" fontId="8" fillId="3" borderId="41" xfId="0" applyNumberFormat="1" applyFont="1" applyFill="1" applyBorder="1" applyAlignment="1">
      <alignment/>
    </xf>
    <xf numFmtId="0" fontId="8" fillId="3" borderId="42" xfId="0" applyNumberFormat="1" applyFont="1" applyFill="1" applyBorder="1" applyAlignment="1">
      <alignment/>
    </xf>
    <xf numFmtId="0" fontId="9" fillId="5" borderId="26" xfId="0" applyNumberFormat="1" applyFont="1" applyFill="1" applyBorder="1" applyAlignment="1">
      <alignment horizontal="center"/>
    </xf>
    <xf numFmtId="0" fontId="9" fillId="3" borderId="40" xfId="0" applyNumberFormat="1" applyFont="1" applyFill="1" applyBorder="1" applyAlignment="1">
      <alignment horizontal="center"/>
    </xf>
    <xf numFmtId="0" fontId="9" fillId="3" borderId="1" xfId="0" applyNumberFormat="1" applyFont="1" applyFill="1" applyBorder="1" applyAlignment="1">
      <alignment horizontal="center"/>
    </xf>
    <xf numFmtId="0" fontId="6" fillId="3" borderId="1" xfId="0" applyNumberFormat="1" applyFont="1" applyFill="1" applyBorder="1" applyAlignment="1">
      <alignment/>
    </xf>
    <xf numFmtId="0" fontId="1" fillId="3" borderId="42" xfId="0" applyNumberFormat="1" applyFont="1" applyFill="1" applyBorder="1" applyAlignment="1">
      <alignment/>
    </xf>
    <xf numFmtId="0" fontId="10" fillId="3" borderId="26" xfId="0" applyNumberFormat="1" applyFont="1" applyFill="1" applyBorder="1" applyAlignment="1">
      <alignment horizontal="center"/>
    </xf>
    <xf numFmtId="0" fontId="10" fillId="3" borderId="40" xfId="0" applyNumberFormat="1" applyFont="1" applyFill="1" applyBorder="1" applyAlignment="1">
      <alignment horizontal="center"/>
    </xf>
    <xf numFmtId="0" fontId="10" fillId="3" borderId="1" xfId="0" applyNumberFormat="1" applyFont="1" applyFill="1" applyBorder="1" applyAlignment="1">
      <alignment horizontal="center"/>
    </xf>
    <xf numFmtId="0" fontId="1" fillId="3" borderId="43" xfId="0" applyNumberFormat="1" applyFont="1" applyFill="1" applyBorder="1" applyAlignment="1">
      <alignment horizontal="center"/>
    </xf>
    <xf numFmtId="0" fontId="1" fillId="3" borderId="43" xfId="0" applyNumberFormat="1" applyFont="1" applyFill="1" applyBorder="1" applyAlignment="1">
      <alignment/>
    </xf>
    <xf numFmtId="0" fontId="8" fillId="3" borderId="1" xfId="0" applyNumberFormat="1" applyFont="1" applyFill="1" applyBorder="1" applyAlignment="1">
      <alignment/>
    </xf>
    <xf numFmtId="0" fontId="1" fillId="0" borderId="0" xfId="0" applyNumberFormat="1" applyFont="1" applyAlignment="1">
      <alignment/>
    </xf>
    <xf numFmtId="0" fontId="1" fillId="7" borderId="44" xfId="0" applyNumberFormat="1" applyFont="1" applyFill="1" applyBorder="1" applyAlignment="1">
      <alignment horizontal="center"/>
    </xf>
    <xf numFmtId="0" fontId="1" fillId="7" borderId="21" xfId="0" applyNumberFormat="1" applyFont="1" applyFill="1" applyBorder="1" applyAlignment="1">
      <alignment horizontal="center"/>
    </xf>
    <xf numFmtId="0" fontId="1" fillId="3" borderId="3" xfId="0" applyNumberFormat="1" applyFont="1" applyFill="1" applyBorder="1" applyAlignment="1">
      <alignment/>
    </xf>
    <xf numFmtId="0" fontId="9" fillId="5" borderId="45" xfId="0" applyNumberFormat="1" applyFont="1" applyFill="1" applyBorder="1" applyAlignment="1">
      <alignment horizontal="center"/>
    </xf>
    <xf numFmtId="0" fontId="9" fillId="3" borderId="46" xfId="0" applyNumberFormat="1" applyFont="1" applyFill="1" applyBorder="1" applyAlignment="1">
      <alignment horizontal="center"/>
    </xf>
    <xf numFmtId="0" fontId="1" fillId="3" borderId="39" xfId="0" applyNumberFormat="1" applyFont="1" applyFill="1" applyBorder="1" applyAlignment="1">
      <alignment/>
    </xf>
    <xf numFmtId="0" fontId="1" fillId="3" borderId="47" xfId="0" applyNumberFormat="1" applyFont="1" applyFill="1" applyBorder="1" applyAlignment="1">
      <alignment/>
    </xf>
    <xf numFmtId="0" fontId="1" fillId="3" borderId="40" xfId="0" applyNumberFormat="1" applyFont="1" applyFill="1" applyBorder="1" applyAlignment="1">
      <alignment/>
    </xf>
    <xf numFmtId="0" fontId="1" fillId="3" borderId="48" xfId="0" applyNumberFormat="1" applyFont="1" applyFill="1" applyBorder="1" applyAlignment="1">
      <alignment/>
    </xf>
    <xf numFmtId="0" fontId="1" fillId="3" borderId="49" xfId="0" applyNumberFormat="1" applyFont="1" applyFill="1" applyBorder="1" applyAlignment="1">
      <alignment/>
    </xf>
    <xf numFmtId="0" fontId="1" fillId="3" borderId="50" xfId="0" applyNumberFormat="1" applyFont="1" applyFill="1" applyBorder="1" applyAlignment="1">
      <alignment/>
    </xf>
    <xf numFmtId="0" fontId="1" fillId="3" borderId="41" xfId="0" applyNumberFormat="1" applyFont="1" applyFill="1" applyBorder="1" applyAlignment="1">
      <alignment/>
    </xf>
    <xf numFmtId="0" fontId="1" fillId="3" borderId="46" xfId="0" applyNumberFormat="1" applyFont="1" applyFill="1" applyBorder="1" applyAlignment="1">
      <alignment horizontal="center"/>
    </xf>
    <xf numFmtId="0" fontId="10" fillId="3" borderId="46" xfId="0" applyNumberFormat="1" applyFont="1" applyFill="1" applyBorder="1" applyAlignment="1">
      <alignment horizontal="center"/>
    </xf>
    <xf numFmtId="0" fontId="11" fillId="3" borderId="1" xfId="0" applyNumberFormat="1" applyFont="1" applyFill="1" applyBorder="1" applyAlignment="1">
      <alignment/>
    </xf>
    <xf numFmtId="0" fontId="10" fillId="3" borderId="45" xfId="0" applyNumberFormat="1" applyFont="1" applyFill="1" applyBorder="1" applyAlignment="1">
      <alignment horizontal="center"/>
    </xf>
    <xf numFmtId="0" fontId="1" fillId="3" borderId="46" xfId="0" applyNumberFormat="1" applyFont="1" applyFill="1" applyBorder="1" applyAlignment="1">
      <alignment/>
    </xf>
    <xf numFmtId="0" fontId="10" fillId="3" borderId="51" xfId="0" applyNumberFormat="1" applyFont="1" applyFill="1" applyBorder="1" applyAlignment="1">
      <alignment horizontal="center"/>
    </xf>
    <xf numFmtId="0" fontId="1" fillId="3" borderId="52" xfId="0" applyNumberFormat="1" applyFont="1" applyFill="1" applyBorder="1" applyAlignment="1">
      <alignment/>
    </xf>
    <xf numFmtId="0" fontId="1" fillId="0" borderId="0" xfId="0" applyNumberFormat="1" applyFont="1" applyAlignment="1">
      <alignment/>
    </xf>
    <xf numFmtId="0" fontId="1" fillId="3" borderId="53" xfId="0" applyNumberFormat="1" applyFont="1" applyFill="1" applyBorder="1" applyAlignment="1">
      <alignment/>
    </xf>
    <xf numFmtId="0" fontId="1" fillId="3" borderId="52" xfId="0" applyNumberFormat="1" applyFont="1" applyFill="1" applyBorder="1" applyAlignment="1">
      <alignment horizontal="center"/>
    </xf>
    <xf numFmtId="0" fontId="1" fillId="3" borderId="47" xfId="0" applyNumberFormat="1" applyFont="1" applyFill="1" applyBorder="1" applyAlignment="1">
      <alignment horizontal="center"/>
    </xf>
    <xf numFmtId="0" fontId="8" fillId="3" borderId="49" xfId="0" applyNumberFormat="1" applyFont="1" applyFill="1" applyBorder="1" applyAlignment="1">
      <alignment horizontal="center"/>
    </xf>
    <xf numFmtId="0" fontId="1" fillId="0" borderId="0" xfId="0" applyNumberFormat="1" applyFont="1" applyAlignment="1">
      <alignment/>
    </xf>
    <xf numFmtId="0" fontId="9" fillId="5" borderId="54" xfId="0" applyNumberFormat="1" applyFont="1" applyFill="1" applyBorder="1" applyAlignment="1">
      <alignment horizontal="center"/>
    </xf>
    <xf numFmtId="0" fontId="9" fillId="3" borderId="2" xfId="0" applyNumberFormat="1" applyFont="1" applyFill="1" applyBorder="1" applyAlignment="1">
      <alignment horizontal="center"/>
    </xf>
    <xf numFmtId="0" fontId="1" fillId="0" borderId="0" xfId="0" applyNumberFormat="1" applyFont="1" applyAlignment="1">
      <alignment/>
    </xf>
    <xf numFmtId="0" fontId="1" fillId="7" borderId="55" xfId="0" applyNumberFormat="1" applyFont="1" applyFill="1" applyBorder="1" applyAlignment="1">
      <alignment horizontal="center"/>
    </xf>
    <xf numFmtId="0" fontId="13" fillId="3" borderId="26" xfId="0" applyNumberFormat="1" applyFont="1" applyFill="1" applyBorder="1" applyAlignment="1">
      <alignment horizontal="center"/>
    </xf>
    <xf numFmtId="0" fontId="6" fillId="8" borderId="56"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000000"/>
      <rgbColor rgb="00FFFFFF"/>
      <rgbColor rgb="00FFFFFF"/>
      <rgbColor rgb="00C0C0C0"/>
      <rgbColor rgb="00FFFF00"/>
      <rgbColor rgb="000084D1"/>
      <rgbColor rgb="000000FF"/>
      <rgbColor rgb="00808080"/>
      <rgbColor rgb="00C0C0C0"/>
      <rgbColor rgb="00CCCCCC"/>
      <rgbColor rgb="00FF0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314325</xdr:colOff>
      <xdr:row>16</xdr:row>
      <xdr:rowOff>104775</xdr:rowOff>
    </xdr:from>
    <xdr:to>
      <xdr:col>9</xdr:col>
      <xdr:colOff>647700</xdr:colOff>
      <xdr:row>19</xdr:row>
      <xdr:rowOff>28575</xdr:rowOff>
    </xdr:to>
    <xdr:sp>
      <xdr:nvSpPr>
        <xdr:cNvPr id="1" name="Comment 1" hidden="1"/>
        <xdr:cNvSpPr>
          <a:spLocks/>
        </xdr:cNvSpPr>
      </xdr:nvSpPr>
      <xdr:spPr>
        <a:xfrm>
          <a:off x="8277225" y="2695575"/>
          <a:ext cx="1257300" cy="409575"/>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1000" b="0" i="0" u="none" baseline="0">
              <a:solidFill>
                <a:srgbClr val="000000"/>
              </a:solidFill>
            </a:rPr>
            <a:t>Estimated/Actual 5 Rep Max</a:t>
          </a:r>
          <a:r>
            <a:rPr lang="en-US" cap="none" sz="1100" b="0" i="0" u="none" baseline="0">
              <a:solidFill>
                <a:srgbClr val="000000"/>
              </a:solidFill>
              <a:latin typeface="Helvetica Neue"/>
              <a:ea typeface="Helvetica Neue"/>
              <a:cs typeface="Helvetica Neue"/>
            </a:rPr>
            <a:t/>
          </a:r>
        </a:p>
      </xdr:txBody>
    </xdr:sp>
    <xdr:clientData/>
  </xdr:twoCellAnchor>
  <xdr:twoCellAnchor editAs="absolute">
    <xdr:from>
      <xdr:col>10</xdr:col>
      <xdr:colOff>0</xdr:colOff>
      <xdr:row>19</xdr:row>
      <xdr:rowOff>0</xdr:rowOff>
    </xdr:from>
    <xdr:to>
      <xdr:col>12</xdr:col>
      <xdr:colOff>885825</xdr:colOff>
      <xdr:row>21</xdr:row>
      <xdr:rowOff>28575</xdr:rowOff>
    </xdr:to>
    <xdr:sp>
      <xdr:nvSpPr>
        <xdr:cNvPr id="2" name="Comment 2" hidden="1"/>
        <xdr:cNvSpPr>
          <a:spLocks/>
        </xdr:cNvSpPr>
      </xdr:nvSpPr>
      <xdr:spPr>
        <a:xfrm>
          <a:off x="9829800" y="3076575"/>
          <a:ext cx="2771775" cy="352425"/>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1000" b="0" i="0" u="none" baseline="0">
              <a:solidFill>
                <a:srgbClr val="000000"/>
              </a:solidFill>
            </a:rPr>
            <a:t>% of weight to reset/backtrack.</a:t>
          </a:r>
          <a:r>
            <a:rPr lang="en-US" cap="none" sz="1100" b="0" i="0" u="none" baseline="0">
              <a:solidFill>
                <a:srgbClr val="000000"/>
              </a:solidFill>
              <a:latin typeface="Helvetica Neue"/>
              <a:ea typeface="Helvetica Neue"/>
              <a:cs typeface="Helvetica Neue"/>
            </a:rPr>
            <a:t/>
          </a:r>
        </a:p>
      </xdr:txBody>
    </xdr:sp>
    <xdr:clientData/>
  </xdr:twoCellAnchor>
  <xdr:twoCellAnchor editAs="absolute">
    <xdr:from>
      <xdr:col>9</xdr:col>
      <xdr:colOff>0</xdr:colOff>
      <xdr:row>19</xdr:row>
      <xdr:rowOff>0</xdr:rowOff>
    </xdr:from>
    <xdr:to>
      <xdr:col>11</xdr:col>
      <xdr:colOff>885825</xdr:colOff>
      <xdr:row>21</xdr:row>
      <xdr:rowOff>28575</xdr:rowOff>
    </xdr:to>
    <xdr:sp>
      <xdr:nvSpPr>
        <xdr:cNvPr id="3" name="Comment 3" hidden="1"/>
        <xdr:cNvSpPr>
          <a:spLocks/>
        </xdr:cNvSpPr>
      </xdr:nvSpPr>
      <xdr:spPr>
        <a:xfrm>
          <a:off x="8886825" y="3076575"/>
          <a:ext cx="2771775" cy="352425"/>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1000" b="0" i="0" u="none" baseline="0">
              <a:solidFill>
                <a:srgbClr val="000000"/>
              </a:solidFill>
            </a:rPr>
            <a:t># of lbs to increase from workout-to-workout</a:t>
          </a:r>
          <a:r>
            <a:rPr lang="en-US" cap="none" sz="1100" b="0" i="0" u="none" baseline="0">
              <a:solidFill>
                <a:srgbClr val="000000"/>
              </a:solidFill>
              <a:latin typeface="Helvetica Neue"/>
              <a:ea typeface="Helvetica Neue"/>
              <a:cs typeface="Helvetica Neue"/>
            </a:rPr>
            <a:t/>
          </a:r>
        </a:p>
      </xdr:txBody>
    </xdr:sp>
    <xdr:clientData/>
  </xdr:twoCellAnchor>
  <xdr:twoCellAnchor editAs="absolute">
    <xdr:from>
      <xdr:col>6</xdr:col>
      <xdr:colOff>0</xdr:colOff>
      <xdr:row>18</xdr:row>
      <xdr:rowOff>0</xdr:rowOff>
    </xdr:from>
    <xdr:to>
      <xdr:col>8</xdr:col>
      <xdr:colOff>838200</xdr:colOff>
      <xdr:row>20</xdr:row>
      <xdr:rowOff>28575</xdr:rowOff>
    </xdr:to>
    <xdr:sp>
      <xdr:nvSpPr>
        <xdr:cNvPr id="4" name="Comment 4" hidden="1"/>
        <xdr:cNvSpPr>
          <a:spLocks/>
        </xdr:cNvSpPr>
      </xdr:nvSpPr>
      <xdr:spPr>
        <a:xfrm>
          <a:off x="6038850" y="2914650"/>
          <a:ext cx="2762250" cy="352425"/>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1000" b="0" i="0" u="none" baseline="0">
              <a:solidFill>
                <a:srgbClr val="000000"/>
              </a:solidFill>
            </a:rPr>
            <a:t>Smallest weight increment</a:t>
          </a:r>
          <a:r>
            <a:rPr lang="en-US" cap="none" sz="1100" b="0" i="0" u="none" baseline="0">
              <a:solidFill>
                <a:srgbClr val="000000"/>
              </a:solidFill>
              <a:latin typeface="Helvetica Neue"/>
              <a:ea typeface="Helvetica Neue"/>
              <a:cs typeface="Helvetica Neue"/>
            </a:rPr>
            <a:t/>
          </a:r>
        </a:p>
      </xdr:txBody>
    </xdr:sp>
    <xdr:clientData/>
  </xdr:twoCellAnchor>
  <xdr:twoCellAnchor editAs="absolute">
    <xdr:from>
      <xdr:col>5</xdr:col>
      <xdr:colOff>0</xdr:colOff>
      <xdr:row>19</xdr:row>
      <xdr:rowOff>0</xdr:rowOff>
    </xdr:from>
    <xdr:to>
      <xdr:col>7</xdr:col>
      <xdr:colOff>876300</xdr:colOff>
      <xdr:row>21</xdr:row>
      <xdr:rowOff>28575</xdr:rowOff>
    </xdr:to>
    <xdr:sp>
      <xdr:nvSpPr>
        <xdr:cNvPr id="5" name="Comment 5" hidden="1"/>
        <xdr:cNvSpPr>
          <a:spLocks/>
        </xdr:cNvSpPr>
      </xdr:nvSpPr>
      <xdr:spPr>
        <a:xfrm>
          <a:off x="5124450" y="3076575"/>
          <a:ext cx="2771775" cy="352425"/>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1000" b="0" i="0" u="none" baseline="0">
              <a:solidFill>
                <a:srgbClr val="000000"/>
              </a:solidFill>
            </a:rPr>
            <a:t>Test/Starting weight, default is weight used for first workout</a:t>
          </a:r>
          <a:r>
            <a:rPr lang="en-US" cap="none" sz="1100" b="0" i="0" u="none" baseline="0">
              <a:solidFill>
                <a:srgbClr val="000000"/>
              </a:solidFill>
              <a:latin typeface="Helvetica Neue"/>
              <a:ea typeface="Helvetica Neue"/>
              <a:cs typeface="Helvetica Neue"/>
            </a:rPr>
            <a:t/>
          </a:r>
        </a:p>
      </xdr:txBody>
    </xdr:sp>
    <xdr:clientData/>
  </xdr:twoCellAnchor>
  <xdr:twoCellAnchor editAs="absolute">
    <xdr:from>
      <xdr:col>6</xdr:col>
      <xdr:colOff>314325</xdr:colOff>
      <xdr:row>16</xdr:row>
      <xdr:rowOff>104775</xdr:rowOff>
    </xdr:from>
    <xdr:to>
      <xdr:col>7</xdr:col>
      <xdr:colOff>590550</xdr:colOff>
      <xdr:row>22</xdr:row>
      <xdr:rowOff>28575</xdr:rowOff>
    </xdr:to>
    <xdr:sp>
      <xdr:nvSpPr>
        <xdr:cNvPr id="6" name="Comment 6" hidden="1"/>
        <xdr:cNvSpPr>
          <a:spLocks/>
        </xdr:cNvSpPr>
      </xdr:nvSpPr>
      <xdr:spPr>
        <a:xfrm>
          <a:off x="6353175" y="2695575"/>
          <a:ext cx="1257300" cy="895350"/>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1000" b="0" i="0" u="none" baseline="0">
              <a:solidFill>
                <a:srgbClr val="000000"/>
              </a:solidFill>
            </a:rPr>
            <a:t># of Reps used for Testing/Starting weight, default is 5</a:t>
          </a:r>
          <a:r>
            <a:rPr lang="en-US" cap="none" sz="1100" b="0" i="0" u="none" baseline="0">
              <a:solidFill>
                <a:srgbClr val="000000"/>
              </a:solidFill>
              <a:latin typeface="Helvetica Neue"/>
              <a:ea typeface="Helvetica Neue"/>
              <a:cs typeface="Helvetica Neue"/>
            </a:rPr>
            <a:t/>
          </a:r>
        </a:p>
      </xdr:txBody>
    </xdr:sp>
    <xdr:clientData/>
  </xdr:twoCellAnchor>
  <xdr:twoCellAnchor editAs="absolute">
    <xdr:from>
      <xdr:col>7</xdr:col>
      <xdr:colOff>0</xdr:colOff>
      <xdr:row>19</xdr:row>
      <xdr:rowOff>0</xdr:rowOff>
    </xdr:from>
    <xdr:to>
      <xdr:col>9</xdr:col>
      <xdr:colOff>904875</xdr:colOff>
      <xdr:row>21</xdr:row>
      <xdr:rowOff>28575</xdr:rowOff>
    </xdr:to>
    <xdr:sp>
      <xdr:nvSpPr>
        <xdr:cNvPr id="7" name="Comment 7" hidden="1"/>
        <xdr:cNvSpPr>
          <a:spLocks/>
        </xdr:cNvSpPr>
      </xdr:nvSpPr>
      <xdr:spPr>
        <a:xfrm>
          <a:off x="7019925" y="3076575"/>
          <a:ext cx="2771775" cy="352425"/>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1000" b="0" i="0" u="none" baseline="0">
              <a:solidFill>
                <a:srgbClr val="000000"/>
              </a:solidFill>
            </a:rPr>
            <a:t>Estimated/Actual 1 Rep Max</a:t>
          </a:r>
          <a:r>
            <a:rPr lang="en-US" cap="none" sz="1100" b="0" i="0" u="none" baseline="0">
              <a:solidFill>
                <a:srgbClr val="000000"/>
              </a:solidFill>
              <a:latin typeface="Helvetica Neue"/>
              <a:ea typeface="Helvetica Neue"/>
              <a:cs typeface="Helvetica Neue"/>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95250</xdr:colOff>
      <xdr:row>15</xdr:row>
      <xdr:rowOff>95250</xdr:rowOff>
    </xdr:from>
    <xdr:to>
      <xdr:col>8</xdr:col>
      <xdr:colOff>400050</xdr:colOff>
      <xdr:row>20</xdr:row>
      <xdr:rowOff>19050</xdr:rowOff>
    </xdr:to>
    <xdr:sp>
      <xdr:nvSpPr>
        <xdr:cNvPr id="1" name="Comment 1" hidden="1"/>
        <xdr:cNvSpPr>
          <a:spLocks/>
        </xdr:cNvSpPr>
      </xdr:nvSpPr>
      <xdr:spPr>
        <a:xfrm>
          <a:off x="7839075" y="2524125"/>
          <a:ext cx="1247775" cy="733425"/>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1000" b="0" i="0" u="none" baseline="0">
              <a:solidFill>
                <a:srgbClr val="000000"/>
              </a:solidFill>
            </a:rPr>
            <a:t>Estimated/Actual 5 Rep Max</a:t>
          </a:r>
          <a:r>
            <a:rPr lang="en-US" cap="none" sz="1100" b="0" i="0" u="none" baseline="0">
              <a:solidFill>
                <a:srgbClr val="000000"/>
              </a:solidFill>
              <a:latin typeface="Helvetica Neue"/>
              <a:ea typeface="Helvetica Neue"/>
              <a:cs typeface="Helvetica Neue"/>
            </a:rPr>
            <a:t/>
          </a:r>
        </a:p>
      </xdr:txBody>
    </xdr:sp>
    <xdr:clientData/>
  </xdr:twoCellAnchor>
  <xdr:twoCellAnchor editAs="absolute">
    <xdr:from>
      <xdr:col>10</xdr:col>
      <xdr:colOff>257175</xdr:colOff>
      <xdr:row>15</xdr:row>
      <xdr:rowOff>114300</xdr:rowOff>
    </xdr:from>
    <xdr:to>
      <xdr:col>11</xdr:col>
      <xdr:colOff>561975</xdr:colOff>
      <xdr:row>20</xdr:row>
      <xdr:rowOff>38100</xdr:rowOff>
    </xdr:to>
    <xdr:sp>
      <xdr:nvSpPr>
        <xdr:cNvPr id="2" name="Comment 2" hidden="1"/>
        <xdr:cNvSpPr>
          <a:spLocks/>
        </xdr:cNvSpPr>
      </xdr:nvSpPr>
      <xdr:spPr>
        <a:xfrm>
          <a:off x="10810875" y="2543175"/>
          <a:ext cx="1247775" cy="733425"/>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1000" b="0" i="0" u="none" baseline="0">
              <a:solidFill>
                <a:srgbClr val="000000"/>
              </a:solidFill>
            </a:rPr>
            <a:t>% of weight to reset/backtrack.  5-15% is common</a:t>
          </a:r>
          <a:r>
            <a:rPr lang="en-US" cap="none" sz="1100" b="0" i="0" u="none" baseline="0">
              <a:solidFill>
                <a:srgbClr val="000000"/>
              </a:solidFill>
              <a:latin typeface="Helvetica Neue"/>
              <a:ea typeface="Helvetica Neue"/>
              <a:cs typeface="Helvetica Neue"/>
            </a:rPr>
            <a:t/>
          </a:r>
        </a:p>
      </xdr:txBody>
    </xdr:sp>
    <xdr:clientData/>
  </xdr:twoCellAnchor>
  <xdr:twoCellAnchor editAs="absolute">
    <xdr:from>
      <xdr:col>5</xdr:col>
      <xdr:colOff>247650</xdr:colOff>
      <xdr:row>15</xdr:row>
      <xdr:rowOff>114300</xdr:rowOff>
    </xdr:from>
    <xdr:to>
      <xdr:col>6</xdr:col>
      <xdr:colOff>600075</xdr:colOff>
      <xdr:row>20</xdr:row>
      <xdr:rowOff>38100</xdr:rowOff>
    </xdr:to>
    <xdr:sp>
      <xdr:nvSpPr>
        <xdr:cNvPr id="3" name="Comment 3" hidden="1"/>
        <xdr:cNvSpPr>
          <a:spLocks/>
        </xdr:cNvSpPr>
      </xdr:nvSpPr>
      <xdr:spPr>
        <a:xfrm>
          <a:off x="6096000" y="2543175"/>
          <a:ext cx="1266825" cy="733425"/>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1000" b="0" i="0" u="none" baseline="0">
              <a:solidFill>
                <a:srgbClr val="000000"/>
              </a:solidFill>
            </a:rPr>
            <a:t>Test/Starting weight, default is weight used for first workout</a:t>
          </a:r>
          <a:r>
            <a:rPr lang="en-US" cap="none" sz="1100" b="0" i="0" u="none" baseline="0">
              <a:solidFill>
                <a:srgbClr val="000000"/>
              </a:solidFill>
              <a:latin typeface="Helvetica Neue"/>
              <a:ea typeface="Helvetica Neue"/>
              <a:cs typeface="Helvetica Neue"/>
            </a:rPr>
            <a:t/>
          </a:r>
        </a:p>
      </xdr:txBody>
    </xdr:sp>
    <xdr:clientData/>
  </xdr:twoCellAnchor>
  <xdr:twoCellAnchor editAs="absolute">
    <xdr:from>
      <xdr:col>4</xdr:col>
      <xdr:colOff>247650</xdr:colOff>
      <xdr:row>62</xdr:row>
      <xdr:rowOff>76200</xdr:rowOff>
    </xdr:from>
    <xdr:to>
      <xdr:col>5</xdr:col>
      <xdr:colOff>476250</xdr:colOff>
      <xdr:row>65</xdr:row>
      <xdr:rowOff>152400</xdr:rowOff>
    </xdr:to>
    <xdr:sp>
      <xdr:nvSpPr>
        <xdr:cNvPr id="4" name="Comment 4" hidden="1"/>
        <xdr:cNvSpPr>
          <a:spLocks/>
        </xdr:cNvSpPr>
      </xdr:nvSpPr>
      <xdr:spPr>
        <a:xfrm>
          <a:off x="5057775" y="10115550"/>
          <a:ext cx="1266825" cy="561975"/>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1000" b="0" i="0" u="none" baseline="0">
              <a:solidFill>
                <a:srgbClr val="000000"/>
              </a:solidFill>
            </a:rPr>
            <a:t>Add weight once completing more than 15 reps</a:t>
          </a:r>
          <a:r>
            <a:rPr lang="en-US" cap="none" sz="1100" b="0" i="0" u="none" baseline="0">
              <a:solidFill>
                <a:srgbClr val="000000"/>
              </a:solidFill>
              <a:latin typeface="Helvetica Neue"/>
              <a:ea typeface="Helvetica Neue"/>
              <a:cs typeface="Helvetica Neue"/>
            </a:rPr>
            <a:t/>
          </a:r>
        </a:p>
      </xdr:txBody>
    </xdr:sp>
    <xdr:clientData/>
  </xdr:twoCellAnchor>
  <xdr:twoCellAnchor editAs="absolute">
    <xdr:from>
      <xdr:col>8</xdr:col>
      <xdr:colOff>95250</xdr:colOff>
      <xdr:row>15</xdr:row>
      <xdr:rowOff>95250</xdr:rowOff>
    </xdr:from>
    <xdr:to>
      <xdr:col>9</xdr:col>
      <xdr:colOff>438150</xdr:colOff>
      <xdr:row>20</xdr:row>
      <xdr:rowOff>19050</xdr:rowOff>
    </xdr:to>
    <xdr:sp>
      <xdr:nvSpPr>
        <xdr:cNvPr id="5" name="Comment 5" hidden="1"/>
        <xdr:cNvSpPr>
          <a:spLocks/>
        </xdr:cNvSpPr>
      </xdr:nvSpPr>
      <xdr:spPr>
        <a:xfrm>
          <a:off x="8782050" y="2524125"/>
          <a:ext cx="1266825" cy="733425"/>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1000" b="0" i="0" u="none" baseline="0">
              <a:solidFill>
                <a:srgbClr val="000000"/>
              </a:solidFill>
            </a:rPr>
            <a:t># of lbs to increase each lift from workout-to-workout</a:t>
          </a:r>
          <a:r>
            <a:rPr lang="en-US" cap="none" sz="1100" b="0" i="0" u="none" baseline="0">
              <a:solidFill>
                <a:srgbClr val="000000"/>
              </a:solidFill>
              <a:latin typeface="Helvetica Neue"/>
              <a:ea typeface="Helvetica Neue"/>
              <a:cs typeface="Helvetica Neue"/>
            </a:rPr>
            <a:t/>
          </a:r>
        </a:p>
      </xdr:txBody>
    </xdr:sp>
    <xdr:clientData/>
  </xdr:twoCellAnchor>
  <xdr:twoCellAnchor editAs="absolute">
    <xdr:from>
      <xdr:col>5</xdr:col>
      <xdr:colOff>95250</xdr:colOff>
      <xdr:row>14</xdr:row>
      <xdr:rowOff>104775</xdr:rowOff>
    </xdr:from>
    <xdr:to>
      <xdr:col>6</xdr:col>
      <xdr:colOff>438150</xdr:colOff>
      <xdr:row>19</xdr:row>
      <xdr:rowOff>19050</xdr:rowOff>
    </xdr:to>
    <xdr:sp>
      <xdr:nvSpPr>
        <xdr:cNvPr id="6" name="Comment 6" hidden="1"/>
        <xdr:cNvSpPr>
          <a:spLocks/>
        </xdr:cNvSpPr>
      </xdr:nvSpPr>
      <xdr:spPr>
        <a:xfrm>
          <a:off x="5943600" y="2371725"/>
          <a:ext cx="1257300" cy="723900"/>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1000" b="0" i="0" u="none" baseline="0">
              <a:solidFill>
                <a:srgbClr val="000000"/>
              </a:solidFill>
            </a:rPr>
            <a:t>Smallest weight increment</a:t>
          </a:r>
          <a:r>
            <a:rPr lang="en-US" cap="none" sz="1100" b="0" i="0" u="none" baseline="0">
              <a:solidFill>
                <a:srgbClr val="000000"/>
              </a:solidFill>
              <a:latin typeface="Helvetica Neue"/>
              <a:ea typeface="Helvetica Neue"/>
              <a:cs typeface="Helvetica Neue"/>
            </a:rPr>
            <a:t/>
          </a:r>
        </a:p>
      </xdr:txBody>
    </xdr:sp>
    <xdr:clientData/>
  </xdr:twoCellAnchor>
  <xdr:twoCellAnchor editAs="absolute">
    <xdr:from>
      <xdr:col>5</xdr:col>
      <xdr:colOff>95250</xdr:colOff>
      <xdr:row>15</xdr:row>
      <xdr:rowOff>95250</xdr:rowOff>
    </xdr:from>
    <xdr:to>
      <xdr:col>6</xdr:col>
      <xdr:colOff>438150</xdr:colOff>
      <xdr:row>20</xdr:row>
      <xdr:rowOff>19050</xdr:rowOff>
    </xdr:to>
    <xdr:sp>
      <xdr:nvSpPr>
        <xdr:cNvPr id="7" name="Comment 7" hidden="1"/>
        <xdr:cNvSpPr>
          <a:spLocks/>
        </xdr:cNvSpPr>
      </xdr:nvSpPr>
      <xdr:spPr>
        <a:xfrm>
          <a:off x="5943600" y="2524125"/>
          <a:ext cx="1257300" cy="733425"/>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1000" b="0" i="0" u="none" baseline="0">
              <a:solidFill>
                <a:srgbClr val="000000"/>
              </a:solidFill>
            </a:rPr>
            <a:t># of reps completed in your most recent max</a:t>
          </a:r>
          <a:r>
            <a:rPr lang="en-US" cap="none" sz="1100" b="0" i="0" u="none" baseline="0">
              <a:solidFill>
                <a:srgbClr val="000000"/>
              </a:solidFill>
              <a:latin typeface="Helvetica Neue"/>
              <a:ea typeface="Helvetica Neue"/>
              <a:cs typeface="Helvetica Neue"/>
            </a:rPr>
            <a:t/>
          </a:r>
        </a:p>
      </xdr:txBody>
    </xdr:sp>
    <xdr:clientData/>
  </xdr:twoCellAnchor>
  <xdr:twoCellAnchor editAs="absolute">
    <xdr:from>
      <xdr:col>4</xdr:col>
      <xdr:colOff>247650</xdr:colOff>
      <xdr:row>61</xdr:row>
      <xdr:rowOff>76200</xdr:rowOff>
    </xdr:from>
    <xdr:to>
      <xdr:col>5</xdr:col>
      <xdr:colOff>476250</xdr:colOff>
      <xdr:row>65</xdr:row>
      <xdr:rowOff>152400</xdr:rowOff>
    </xdr:to>
    <xdr:sp>
      <xdr:nvSpPr>
        <xdr:cNvPr id="8" name="Comment 8" hidden="1"/>
        <xdr:cNvSpPr>
          <a:spLocks/>
        </xdr:cNvSpPr>
      </xdr:nvSpPr>
      <xdr:spPr>
        <a:xfrm>
          <a:off x="5057775" y="9953625"/>
          <a:ext cx="1266825" cy="723900"/>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1000" b="0" i="0" u="none" baseline="0">
              <a:solidFill>
                <a:srgbClr val="000000"/>
              </a:solidFill>
            </a:rPr>
            <a:t>Unweighted if progressing toward GHR's, weighted if not</a:t>
          </a:r>
          <a:r>
            <a:rPr lang="en-US" cap="none" sz="1100" b="0" i="0" u="none" baseline="0">
              <a:solidFill>
                <a:srgbClr val="000000"/>
              </a:solidFill>
              <a:latin typeface="Helvetica Neue"/>
              <a:ea typeface="Helvetica Neue"/>
              <a:cs typeface="Helvetica Neue"/>
            </a:rPr>
            <a:t/>
          </a:r>
        </a:p>
      </xdr:txBody>
    </xdr:sp>
    <xdr:clientData/>
  </xdr:twoCellAnchor>
  <xdr:twoCellAnchor editAs="absolute">
    <xdr:from>
      <xdr:col>2</xdr:col>
      <xdr:colOff>257175</xdr:colOff>
      <xdr:row>61</xdr:row>
      <xdr:rowOff>76200</xdr:rowOff>
    </xdr:from>
    <xdr:to>
      <xdr:col>3</xdr:col>
      <xdr:colOff>514350</xdr:colOff>
      <xdr:row>65</xdr:row>
      <xdr:rowOff>152400</xdr:rowOff>
    </xdr:to>
    <xdr:sp>
      <xdr:nvSpPr>
        <xdr:cNvPr id="9" name="Comment 9" hidden="1"/>
        <xdr:cNvSpPr>
          <a:spLocks/>
        </xdr:cNvSpPr>
      </xdr:nvSpPr>
      <xdr:spPr>
        <a:xfrm>
          <a:off x="2952750" y="9953625"/>
          <a:ext cx="1266825" cy="723900"/>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1000" b="0" i="0" u="none" baseline="0">
              <a:solidFill>
                <a:srgbClr val="000000"/>
              </a:solidFill>
            </a:rPr>
            <a:t>Unweighted if progressing toward GHR's, weighted if not</a:t>
          </a:r>
          <a:r>
            <a:rPr lang="en-US" cap="none" sz="1100" b="0" i="0" u="none" baseline="0">
              <a:solidFill>
                <a:srgbClr val="000000"/>
              </a:solidFill>
              <a:latin typeface="Helvetica Neue"/>
              <a:ea typeface="Helvetica Neue"/>
              <a:cs typeface="Helvetica Neue"/>
            </a:rPr>
            <a:t/>
          </a:r>
        </a:p>
      </xdr:txBody>
    </xdr:sp>
    <xdr:clientData/>
  </xdr:twoCellAnchor>
  <xdr:twoCellAnchor editAs="absolute">
    <xdr:from>
      <xdr:col>2</xdr:col>
      <xdr:colOff>257175</xdr:colOff>
      <xdr:row>62</xdr:row>
      <xdr:rowOff>66675</xdr:rowOff>
    </xdr:from>
    <xdr:to>
      <xdr:col>3</xdr:col>
      <xdr:colOff>514350</xdr:colOff>
      <xdr:row>66</xdr:row>
      <xdr:rowOff>142875</xdr:rowOff>
    </xdr:to>
    <xdr:sp>
      <xdr:nvSpPr>
        <xdr:cNvPr id="10" name="Comment 10" hidden="1"/>
        <xdr:cNvSpPr>
          <a:spLocks/>
        </xdr:cNvSpPr>
      </xdr:nvSpPr>
      <xdr:spPr>
        <a:xfrm>
          <a:off x="2952750" y="10106025"/>
          <a:ext cx="1266825" cy="723900"/>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1000" b="0" i="0" u="none" baseline="0">
              <a:solidFill>
                <a:srgbClr val="000000"/>
              </a:solidFill>
            </a:rPr>
            <a:t>Unweighted if progressing toward GHR's, weighted if not</a:t>
          </a:r>
          <a:r>
            <a:rPr lang="en-US" cap="none" sz="1100" b="0" i="0" u="none" baseline="0">
              <a:solidFill>
                <a:srgbClr val="000000"/>
              </a:solidFill>
              <a:latin typeface="Helvetica Neue"/>
              <a:ea typeface="Helvetica Neue"/>
              <a:cs typeface="Helvetica Neue"/>
            </a:rPr>
            <a:t/>
          </a:r>
        </a:p>
      </xdr:txBody>
    </xdr:sp>
    <xdr:clientData/>
  </xdr:twoCellAnchor>
  <xdr:twoCellAnchor editAs="absolute">
    <xdr:from>
      <xdr:col>6</xdr:col>
      <xdr:colOff>123825</xdr:colOff>
      <xdr:row>15</xdr:row>
      <xdr:rowOff>95250</xdr:rowOff>
    </xdr:from>
    <xdr:to>
      <xdr:col>7</xdr:col>
      <xdr:colOff>400050</xdr:colOff>
      <xdr:row>20</xdr:row>
      <xdr:rowOff>19050</xdr:rowOff>
    </xdr:to>
    <xdr:sp>
      <xdr:nvSpPr>
        <xdr:cNvPr id="11" name="Comment 11" hidden="1"/>
        <xdr:cNvSpPr>
          <a:spLocks/>
        </xdr:cNvSpPr>
      </xdr:nvSpPr>
      <xdr:spPr>
        <a:xfrm>
          <a:off x="6886575" y="2524125"/>
          <a:ext cx="1257300" cy="733425"/>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1000" b="0" i="0" u="none" baseline="0">
              <a:solidFill>
                <a:srgbClr val="000000"/>
              </a:solidFill>
            </a:rPr>
            <a:t>Estimated/Actual 1 Rep Max</a:t>
          </a:r>
          <a:r>
            <a:rPr lang="en-US" cap="none" sz="1100" b="0" i="0" u="none" baseline="0">
              <a:solidFill>
                <a:srgbClr val="000000"/>
              </a:solidFill>
              <a:latin typeface="Helvetica Neue"/>
              <a:ea typeface="Helvetica Neue"/>
              <a:cs typeface="Helvetica Neue"/>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257175</xdr:colOff>
      <xdr:row>15</xdr:row>
      <xdr:rowOff>114300</xdr:rowOff>
    </xdr:from>
    <xdr:to>
      <xdr:col>9</xdr:col>
      <xdr:colOff>590550</xdr:colOff>
      <xdr:row>20</xdr:row>
      <xdr:rowOff>38100</xdr:rowOff>
    </xdr:to>
    <xdr:sp>
      <xdr:nvSpPr>
        <xdr:cNvPr id="1" name="Comment 1" hidden="1"/>
        <xdr:cNvSpPr>
          <a:spLocks/>
        </xdr:cNvSpPr>
      </xdr:nvSpPr>
      <xdr:spPr>
        <a:xfrm>
          <a:off x="8820150" y="2543175"/>
          <a:ext cx="1257300" cy="733425"/>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1000" b="0" i="0" u="none" baseline="0">
              <a:solidFill>
                <a:srgbClr val="000000"/>
              </a:solidFill>
            </a:rPr>
            <a:t>Estimated/Actual 5 Rep Max</a:t>
          </a:r>
          <a:r>
            <a:rPr lang="en-US" cap="none" sz="1100" b="0" i="0" u="none" baseline="0">
              <a:solidFill>
                <a:srgbClr val="000000"/>
              </a:solidFill>
              <a:latin typeface="Helvetica Neue"/>
              <a:ea typeface="Helvetica Neue"/>
              <a:cs typeface="Helvetica Neue"/>
            </a:rPr>
            <a:t/>
          </a:r>
        </a:p>
      </xdr:txBody>
    </xdr:sp>
    <xdr:clientData/>
  </xdr:twoCellAnchor>
  <xdr:twoCellAnchor editAs="absolute">
    <xdr:from>
      <xdr:col>10</xdr:col>
      <xdr:colOff>257175</xdr:colOff>
      <xdr:row>15</xdr:row>
      <xdr:rowOff>114300</xdr:rowOff>
    </xdr:from>
    <xdr:to>
      <xdr:col>11</xdr:col>
      <xdr:colOff>561975</xdr:colOff>
      <xdr:row>20</xdr:row>
      <xdr:rowOff>38100</xdr:rowOff>
    </xdr:to>
    <xdr:sp>
      <xdr:nvSpPr>
        <xdr:cNvPr id="2" name="Comment 2" hidden="1"/>
        <xdr:cNvSpPr>
          <a:spLocks/>
        </xdr:cNvSpPr>
      </xdr:nvSpPr>
      <xdr:spPr>
        <a:xfrm>
          <a:off x="10687050" y="2543175"/>
          <a:ext cx="1247775" cy="733425"/>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1000" b="0" i="0" u="none" baseline="0">
              <a:solidFill>
                <a:srgbClr val="000000"/>
              </a:solidFill>
            </a:rPr>
            <a:t>% of weight to reset/backtrack.  5-15% is common</a:t>
          </a:r>
          <a:r>
            <a:rPr lang="en-US" cap="none" sz="1100" b="0" i="0" u="none" baseline="0">
              <a:solidFill>
                <a:srgbClr val="000000"/>
              </a:solidFill>
              <a:latin typeface="Helvetica Neue"/>
              <a:ea typeface="Helvetica Neue"/>
              <a:cs typeface="Helvetica Neue"/>
            </a:rPr>
            <a:t/>
          </a:r>
        </a:p>
      </xdr:txBody>
    </xdr:sp>
    <xdr:clientData/>
  </xdr:twoCellAnchor>
  <xdr:twoCellAnchor editAs="absolute">
    <xdr:from>
      <xdr:col>4</xdr:col>
      <xdr:colOff>247650</xdr:colOff>
      <xdr:row>41</xdr:row>
      <xdr:rowOff>114300</xdr:rowOff>
    </xdr:from>
    <xdr:to>
      <xdr:col>5</xdr:col>
      <xdr:colOff>476250</xdr:colOff>
      <xdr:row>46</xdr:row>
      <xdr:rowOff>38100</xdr:rowOff>
    </xdr:to>
    <xdr:sp>
      <xdr:nvSpPr>
        <xdr:cNvPr id="3" name="Comment 3" hidden="1"/>
        <xdr:cNvSpPr>
          <a:spLocks/>
        </xdr:cNvSpPr>
      </xdr:nvSpPr>
      <xdr:spPr>
        <a:xfrm>
          <a:off x="4933950" y="6753225"/>
          <a:ext cx="1266825" cy="733425"/>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1000" b="0" i="0" u="none" baseline="0">
              <a:solidFill>
                <a:srgbClr val="000000"/>
              </a:solidFill>
            </a:rPr>
            <a:t>Add weight once completing more than 15 reps</a:t>
          </a:r>
          <a:r>
            <a:rPr lang="en-US" cap="none" sz="1100" b="0" i="0" u="none" baseline="0">
              <a:solidFill>
                <a:srgbClr val="000000"/>
              </a:solidFill>
              <a:latin typeface="Helvetica Neue"/>
              <a:ea typeface="Helvetica Neue"/>
              <a:cs typeface="Helvetica Neue"/>
            </a:rPr>
            <a:t/>
          </a:r>
        </a:p>
      </xdr:txBody>
    </xdr:sp>
    <xdr:clientData/>
  </xdr:twoCellAnchor>
  <xdr:twoCellAnchor editAs="absolute">
    <xdr:from>
      <xdr:col>5</xdr:col>
      <xdr:colOff>247650</xdr:colOff>
      <xdr:row>15</xdr:row>
      <xdr:rowOff>114300</xdr:rowOff>
    </xdr:from>
    <xdr:to>
      <xdr:col>6</xdr:col>
      <xdr:colOff>600075</xdr:colOff>
      <xdr:row>20</xdr:row>
      <xdr:rowOff>38100</xdr:rowOff>
    </xdr:to>
    <xdr:sp>
      <xdr:nvSpPr>
        <xdr:cNvPr id="4" name="Comment 4" hidden="1"/>
        <xdr:cNvSpPr>
          <a:spLocks/>
        </xdr:cNvSpPr>
      </xdr:nvSpPr>
      <xdr:spPr>
        <a:xfrm>
          <a:off x="5972175" y="2543175"/>
          <a:ext cx="1266825" cy="733425"/>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1000" b="0" i="0" u="none" baseline="0">
              <a:solidFill>
                <a:srgbClr val="000000"/>
              </a:solidFill>
            </a:rPr>
            <a:t>Test/Starting weight, default is weight used for first workout</a:t>
          </a:r>
          <a:r>
            <a:rPr lang="en-US" cap="none" sz="1100" b="0" i="0" u="none" baseline="0">
              <a:solidFill>
                <a:srgbClr val="000000"/>
              </a:solidFill>
              <a:latin typeface="Helvetica Neue"/>
              <a:ea typeface="Helvetica Neue"/>
              <a:cs typeface="Helvetica Neue"/>
            </a:rPr>
            <a:t/>
          </a:r>
        </a:p>
      </xdr:txBody>
    </xdr:sp>
    <xdr:clientData/>
  </xdr:twoCellAnchor>
  <xdr:twoCellAnchor editAs="absolute">
    <xdr:from>
      <xdr:col>6</xdr:col>
      <xdr:colOff>247650</xdr:colOff>
      <xdr:row>15</xdr:row>
      <xdr:rowOff>114300</xdr:rowOff>
    </xdr:from>
    <xdr:to>
      <xdr:col>7</xdr:col>
      <xdr:colOff>533400</xdr:colOff>
      <xdr:row>20</xdr:row>
      <xdr:rowOff>38100</xdr:rowOff>
    </xdr:to>
    <xdr:sp>
      <xdr:nvSpPr>
        <xdr:cNvPr id="5" name="Comment 5" hidden="1"/>
        <xdr:cNvSpPr>
          <a:spLocks/>
        </xdr:cNvSpPr>
      </xdr:nvSpPr>
      <xdr:spPr>
        <a:xfrm>
          <a:off x="6886575" y="2543175"/>
          <a:ext cx="1266825" cy="733425"/>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1000" b="0" i="0" u="none" baseline="0">
              <a:solidFill>
                <a:srgbClr val="000000"/>
              </a:solidFill>
            </a:rPr>
            <a:t># of reps completed in your most recent max</a:t>
          </a:r>
          <a:r>
            <a:rPr lang="en-US" cap="none" sz="1100" b="0" i="0" u="none" baseline="0">
              <a:solidFill>
                <a:srgbClr val="000000"/>
              </a:solidFill>
              <a:latin typeface="Helvetica Neue"/>
              <a:ea typeface="Helvetica Neue"/>
              <a:cs typeface="Helvetica Neue"/>
            </a:rPr>
            <a:t/>
          </a:r>
        </a:p>
      </xdr:txBody>
    </xdr:sp>
    <xdr:clientData/>
  </xdr:twoCellAnchor>
  <xdr:twoCellAnchor editAs="absolute">
    <xdr:from>
      <xdr:col>4</xdr:col>
      <xdr:colOff>247650</xdr:colOff>
      <xdr:row>89</xdr:row>
      <xdr:rowOff>47625</xdr:rowOff>
    </xdr:from>
    <xdr:to>
      <xdr:col>5</xdr:col>
      <xdr:colOff>476250</xdr:colOff>
      <xdr:row>93</xdr:row>
      <xdr:rowOff>123825</xdr:rowOff>
    </xdr:to>
    <xdr:sp>
      <xdr:nvSpPr>
        <xdr:cNvPr id="6" name="Comment 6" hidden="1"/>
        <xdr:cNvSpPr>
          <a:spLocks/>
        </xdr:cNvSpPr>
      </xdr:nvSpPr>
      <xdr:spPr>
        <a:xfrm>
          <a:off x="4933950" y="14516100"/>
          <a:ext cx="1266825" cy="723900"/>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1000" b="0" i="0" u="none" baseline="0">
              <a:solidFill>
                <a:srgbClr val="000000"/>
              </a:solidFill>
            </a:rPr>
            <a:t>Add weight once completing more than 15 reps</a:t>
          </a:r>
          <a:r>
            <a:rPr lang="en-US" cap="none" sz="1100" b="0" i="0" u="none" baseline="0">
              <a:solidFill>
                <a:srgbClr val="000000"/>
              </a:solidFill>
              <a:latin typeface="Helvetica Neue"/>
              <a:ea typeface="Helvetica Neue"/>
              <a:cs typeface="Helvetica Neue"/>
            </a:rPr>
            <a:t/>
          </a:r>
        </a:p>
      </xdr:txBody>
    </xdr:sp>
    <xdr:clientData/>
  </xdr:twoCellAnchor>
  <xdr:twoCellAnchor editAs="absolute">
    <xdr:from>
      <xdr:col>9</xdr:col>
      <xdr:colOff>257175</xdr:colOff>
      <xdr:row>15</xdr:row>
      <xdr:rowOff>114300</xdr:rowOff>
    </xdr:from>
    <xdr:to>
      <xdr:col>10</xdr:col>
      <xdr:colOff>561975</xdr:colOff>
      <xdr:row>20</xdr:row>
      <xdr:rowOff>38100</xdr:rowOff>
    </xdr:to>
    <xdr:sp>
      <xdr:nvSpPr>
        <xdr:cNvPr id="7" name="Comment 7" hidden="1"/>
        <xdr:cNvSpPr>
          <a:spLocks/>
        </xdr:cNvSpPr>
      </xdr:nvSpPr>
      <xdr:spPr>
        <a:xfrm>
          <a:off x="9744075" y="2543175"/>
          <a:ext cx="1247775" cy="733425"/>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1000" b="0" i="0" u="none" baseline="0">
              <a:solidFill>
                <a:srgbClr val="000000"/>
              </a:solidFill>
            </a:rPr>
            <a:t># of lbs to increase each lift from workout-to-workout</a:t>
          </a:r>
          <a:r>
            <a:rPr lang="en-US" cap="none" sz="1100" b="0" i="0" u="none" baseline="0">
              <a:solidFill>
                <a:srgbClr val="000000"/>
              </a:solidFill>
              <a:latin typeface="Helvetica Neue"/>
              <a:ea typeface="Helvetica Neue"/>
              <a:cs typeface="Helvetica Neue"/>
            </a:rPr>
            <a:t/>
          </a:r>
        </a:p>
      </xdr:txBody>
    </xdr:sp>
    <xdr:clientData/>
  </xdr:twoCellAnchor>
  <xdr:twoCellAnchor editAs="absolute">
    <xdr:from>
      <xdr:col>6</xdr:col>
      <xdr:colOff>247650</xdr:colOff>
      <xdr:row>14</xdr:row>
      <xdr:rowOff>123825</xdr:rowOff>
    </xdr:from>
    <xdr:to>
      <xdr:col>7</xdr:col>
      <xdr:colOff>533400</xdr:colOff>
      <xdr:row>19</xdr:row>
      <xdr:rowOff>38100</xdr:rowOff>
    </xdr:to>
    <xdr:sp>
      <xdr:nvSpPr>
        <xdr:cNvPr id="8" name="Comment 8" hidden="1"/>
        <xdr:cNvSpPr>
          <a:spLocks/>
        </xdr:cNvSpPr>
      </xdr:nvSpPr>
      <xdr:spPr>
        <a:xfrm>
          <a:off x="6886575" y="2390775"/>
          <a:ext cx="1266825" cy="723900"/>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1000" b="0" i="0" u="none" baseline="0">
              <a:solidFill>
                <a:srgbClr val="000000"/>
              </a:solidFill>
            </a:rPr>
            <a:t>Smallest weight increment</a:t>
          </a:r>
          <a:r>
            <a:rPr lang="en-US" cap="none" sz="1100" b="0" i="0" u="none" baseline="0">
              <a:solidFill>
                <a:srgbClr val="000000"/>
              </a:solidFill>
              <a:latin typeface="Helvetica Neue"/>
              <a:ea typeface="Helvetica Neue"/>
              <a:cs typeface="Helvetica Neue"/>
            </a:rPr>
            <a:t/>
          </a:r>
        </a:p>
      </xdr:txBody>
    </xdr:sp>
    <xdr:clientData/>
  </xdr:twoCellAnchor>
  <xdr:twoCellAnchor editAs="absolute">
    <xdr:from>
      <xdr:col>7</xdr:col>
      <xdr:colOff>257175</xdr:colOff>
      <xdr:row>15</xdr:row>
      <xdr:rowOff>114300</xdr:rowOff>
    </xdr:from>
    <xdr:to>
      <xdr:col>8</xdr:col>
      <xdr:colOff>561975</xdr:colOff>
      <xdr:row>20</xdr:row>
      <xdr:rowOff>38100</xdr:rowOff>
    </xdr:to>
    <xdr:sp>
      <xdr:nvSpPr>
        <xdr:cNvPr id="9" name="Comment 9" hidden="1"/>
        <xdr:cNvSpPr>
          <a:spLocks/>
        </xdr:cNvSpPr>
      </xdr:nvSpPr>
      <xdr:spPr>
        <a:xfrm>
          <a:off x="7877175" y="2543175"/>
          <a:ext cx="1247775" cy="733425"/>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1000" b="0" i="0" u="none" baseline="0">
              <a:solidFill>
                <a:srgbClr val="000000"/>
              </a:solidFill>
            </a:rPr>
            <a:t>Estimated/Actual 1 Rep Max</a:t>
          </a:r>
          <a:r>
            <a:rPr lang="en-US" cap="none" sz="1100" b="0" i="0" u="none" baseline="0">
              <a:solidFill>
                <a:srgbClr val="000000"/>
              </a:solidFill>
              <a:latin typeface="Helvetica Neue"/>
              <a:ea typeface="Helvetica Neue"/>
              <a:cs typeface="Helvetica Neue"/>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257175</xdr:colOff>
      <xdr:row>15</xdr:row>
      <xdr:rowOff>95250</xdr:rowOff>
    </xdr:from>
    <xdr:to>
      <xdr:col>9</xdr:col>
      <xdr:colOff>590550</xdr:colOff>
      <xdr:row>20</xdr:row>
      <xdr:rowOff>19050</xdr:rowOff>
    </xdr:to>
    <xdr:sp>
      <xdr:nvSpPr>
        <xdr:cNvPr id="1" name="Comment 1" hidden="1"/>
        <xdr:cNvSpPr>
          <a:spLocks/>
        </xdr:cNvSpPr>
      </xdr:nvSpPr>
      <xdr:spPr>
        <a:xfrm>
          <a:off x="8820150" y="2524125"/>
          <a:ext cx="1257300" cy="733425"/>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1000" b="0" i="0" u="none" baseline="0">
              <a:solidFill>
                <a:srgbClr val="000000"/>
              </a:solidFill>
            </a:rPr>
            <a:t>Estimated/Actual 5 Rep Max</a:t>
          </a:r>
          <a:r>
            <a:rPr lang="en-US" cap="none" sz="1100" b="0" i="0" u="none" baseline="0">
              <a:solidFill>
                <a:srgbClr val="000000"/>
              </a:solidFill>
              <a:latin typeface="Helvetica Neue"/>
              <a:ea typeface="Helvetica Neue"/>
              <a:cs typeface="Helvetica Neue"/>
            </a:rPr>
            <a:t/>
          </a:r>
        </a:p>
      </xdr:txBody>
    </xdr:sp>
    <xdr:clientData/>
  </xdr:twoCellAnchor>
  <xdr:twoCellAnchor editAs="absolute">
    <xdr:from>
      <xdr:col>10</xdr:col>
      <xdr:colOff>257175</xdr:colOff>
      <xdr:row>15</xdr:row>
      <xdr:rowOff>114300</xdr:rowOff>
    </xdr:from>
    <xdr:to>
      <xdr:col>11</xdr:col>
      <xdr:colOff>561975</xdr:colOff>
      <xdr:row>20</xdr:row>
      <xdr:rowOff>38100</xdr:rowOff>
    </xdr:to>
    <xdr:sp>
      <xdr:nvSpPr>
        <xdr:cNvPr id="2" name="Comment 2" hidden="1"/>
        <xdr:cNvSpPr>
          <a:spLocks/>
        </xdr:cNvSpPr>
      </xdr:nvSpPr>
      <xdr:spPr>
        <a:xfrm>
          <a:off x="10687050" y="2543175"/>
          <a:ext cx="1247775" cy="733425"/>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1000" b="0" i="0" u="none" baseline="0">
              <a:solidFill>
                <a:srgbClr val="000000"/>
              </a:solidFill>
            </a:rPr>
            <a:t>% of weight to reset/backtrack.  5-15% is common</a:t>
          </a:r>
          <a:r>
            <a:rPr lang="en-US" cap="none" sz="1100" b="0" i="0" u="none" baseline="0">
              <a:solidFill>
                <a:srgbClr val="000000"/>
              </a:solidFill>
              <a:latin typeface="Helvetica Neue"/>
              <a:ea typeface="Helvetica Neue"/>
              <a:cs typeface="Helvetica Neue"/>
            </a:rPr>
            <a:t/>
          </a:r>
        </a:p>
      </xdr:txBody>
    </xdr:sp>
    <xdr:clientData/>
  </xdr:twoCellAnchor>
  <xdr:twoCellAnchor editAs="absolute">
    <xdr:from>
      <xdr:col>4</xdr:col>
      <xdr:colOff>247650</xdr:colOff>
      <xdr:row>42</xdr:row>
      <xdr:rowOff>9525</xdr:rowOff>
    </xdr:from>
    <xdr:to>
      <xdr:col>5</xdr:col>
      <xdr:colOff>476250</xdr:colOff>
      <xdr:row>46</xdr:row>
      <xdr:rowOff>95250</xdr:rowOff>
    </xdr:to>
    <xdr:sp>
      <xdr:nvSpPr>
        <xdr:cNvPr id="3" name="Comment 3" hidden="1"/>
        <xdr:cNvSpPr>
          <a:spLocks/>
        </xdr:cNvSpPr>
      </xdr:nvSpPr>
      <xdr:spPr>
        <a:xfrm>
          <a:off x="4933950" y="6810375"/>
          <a:ext cx="1266825" cy="733425"/>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1000" b="0" i="0" u="none" baseline="0">
              <a:solidFill>
                <a:srgbClr val="000000"/>
              </a:solidFill>
            </a:rPr>
            <a:t>Add weight once completing more than 15 reps</a:t>
          </a:r>
          <a:r>
            <a:rPr lang="en-US" cap="none" sz="1100" b="0" i="0" u="none" baseline="0">
              <a:solidFill>
                <a:srgbClr val="000000"/>
              </a:solidFill>
              <a:latin typeface="Helvetica Neue"/>
              <a:ea typeface="Helvetica Neue"/>
              <a:cs typeface="Helvetica Neue"/>
            </a:rPr>
            <a:t/>
          </a:r>
        </a:p>
      </xdr:txBody>
    </xdr:sp>
    <xdr:clientData/>
  </xdr:twoCellAnchor>
  <xdr:twoCellAnchor editAs="absolute">
    <xdr:from>
      <xdr:col>5</xdr:col>
      <xdr:colOff>247650</xdr:colOff>
      <xdr:row>15</xdr:row>
      <xdr:rowOff>114300</xdr:rowOff>
    </xdr:from>
    <xdr:to>
      <xdr:col>6</xdr:col>
      <xdr:colOff>600075</xdr:colOff>
      <xdr:row>20</xdr:row>
      <xdr:rowOff>38100</xdr:rowOff>
    </xdr:to>
    <xdr:sp>
      <xdr:nvSpPr>
        <xdr:cNvPr id="4" name="Comment 4" hidden="1"/>
        <xdr:cNvSpPr>
          <a:spLocks/>
        </xdr:cNvSpPr>
      </xdr:nvSpPr>
      <xdr:spPr>
        <a:xfrm>
          <a:off x="5972175" y="2543175"/>
          <a:ext cx="1266825" cy="733425"/>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1000" b="0" i="0" u="none" baseline="0">
              <a:solidFill>
                <a:srgbClr val="000000"/>
              </a:solidFill>
            </a:rPr>
            <a:t>Test/Starting weight, default is weight used for first workout</a:t>
          </a:r>
          <a:r>
            <a:rPr lang="en-US" cap="none" sz="1100" b="0" i="0" u="none" baseline="0">
              <a:solidFill>
                <a:srgbClr val="000000"/>
              </a:solidFill>
              <a:latin typeface="Helvetica Neue"/>
              <a:ea typeface="Helvetica Neue"/>
              <a:cs typeface="Helvetica Neue"/>
            </a:rPr>
            <a:t/>
          </a:r>
        </a:p>
      </xdr:txBody>
    </xdr:sp>
    <xdr:clientData/>
  </xdr:twoCellAnchor>
  <xdr:twoCellAnchor editAs="absolute">
    <xdr:from>
      <xdr:col>9</xdr:col>
      <xdr:colOff>257175</xdr:colOff>
      <xdr:row>15</xdr:row>
      <xdr:rowOff>95250</xdr:rowOff>
    </xdr:from>
    <xdr:to>
      <xdr:col>10</xdr:col>
      <xdr:colOff>561975</xdr:colOff>
      <xdr:row>20</xdr:row>
      <xdr:rowOff>19050</xdr:rowOff>
    </xdr:to>
    <xdr:sp>
      <xdr:nvSpPr>
        <xdr:cNvPr id="5" name="Comment 5" hidden="1"/>
        <xdr:cNvSpPr>
          <a:spLocks/>
        </xdr:cNvSpPr>
      </xdr:nvSpPr>
      <xdr:spPr>
        <a:xfrm>
          <a:off x="9744075" y="2524125"/>
          <a:ext cx="1247775" cy="733425"/>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1000" b="0" i="0" u="none" baseline="0">
              <a:solidFill>
                <a:srgbClr val="000000"/>
              </a:solidFill>
            </a:rPr>
            <a:t># of lbs to increase each lift from workout-to-workout</a:t>
          </a:r>
          <a:r>
            <a:rPr lang="en-US" cap="none" sz="1100" b="0" i="0" u="none" baseline="0">
              <a:solidFill>
                <a:srgbClr val="000000"/>
              </a:solidFill>
              <a:latin typeface="Helvetica Neue"/>
              <a:ea typeface="Helvetica Neue"/>
              <a:cs typeface="Helvetica Neue"/>
            </a:rPr>
            <a:t/>
          </a:r>
        </a:p>
      </xdr:txBody>
    </xdr:sp>
    <xdr:clientData/>
  </xdr:twoCellAnchor>
  <xdr:twoCellAnchor editAs="absolute">
    <xdr:from>
      <xdr:col>6</xdr:col>
      <xdr:colOff>247650</xdr:colOff>
      <xdr:row>15</xdr:row>
      <xdr:rowOff>95250</xdr:rowOff>
    </xdr:from>
    <xdr:to>
      <xdr:col>7</xdr:col>
      <xdr:colOff>533400</xdr:colOff>
      <xdr:row>20</xdr:row>
      <xdr:rowOff>19050</xdr:rowOff>
    </xdr:to>
    <xdr:sp>
      <xdr:nvSpPr>
        <xdr:cNvPr id="6" name="Comment 6" hidden="1"/>
        <xdr:cNvSpPr>
          <a:spLocks/>
        </xdr:cNvSpPr>
      </xdr:nvSpPr>
      <xdr:spPr>
        <a:xfrm>
          <a:off x="6886575" y="2524125"/>
          <a:ext cx="1266825" cy="733425"/>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1000" b="0" i="0" u="none" baseline="0">
              <a:solidFill>
                <a:srgbClr val="000000"/>
              </a:solidFill>
            </a:rPr>
            <a:t># of reps completed in your most recent max</a:t>
          </a:r>
          <a:r>
            <a:rPr lang="en-US" cap="none" sz="1100" b="0" i="0" u="none" baseline="0">
              <a:solidFill>
                <a:srgbClr val="000000"/>
              </a:solidFill>
              <a:latin typeface="Helvetica Neue"/>
              <a:ea typeface="Helvetica Neue"/>
              <a:cs typeface="Helvetica Neue"/>
            </a:rPr>
            <a:t/>
          </a:r>
        </a:p>
      </xdr:txBody>
    </xdr:sp>
    <xdr:clientData/>
  </xdr:twoCellAnchor>
  <xdr:twoCellAnchor editAs="absolute">
    <xdr:from>
      <xdr:col>6</xdr:col>
      <xdr:colOff>247650</xdr:colOff>
      <xdr:row>14</xdr:row>
      <xdr:rowOff>104775</xdr:rowOff>
    </xdr:from>
    <xdr:to>
      <xdr:col>7</xdr:col>
      <xdr:colOff>533400</xdr:colOff>
      <xdr:row>19</xdr:row>
      <xdr:rowOff>19050</xdr:rowOff>
    </xdr:to>
    <xdr:sp>
      <xdr:nvSpPr>
        <xdr:cNvPr id="7" name="Comment 7" hidden="1"/>
        <xdr:cNvSpPr>
          <a:spLocks/>
        </xdr:cNvSpPr>
      </xdr:nvSpPr>
      <xdr:spPr>
        <a:xfrm>
          <a:off x="6886575" y="2371725"/>
          <a:ext cx="1266825" cy="723900"/>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1000" b="0" i="0" u="none" baseline="0">
              <a:solidFill>
                <a:srgbClr val="000000"/>
              </a:solidFill>
            </a:rPr>
            <a:t>Smallest weight increment</a:t>
          </a:r>
          <a:r>
            <a:rPr lang="en-US" cap="none" sz="1100" b="0" i="0" u="none" baseline="0">
              <a:solidFill>
                <a:srgbClr val="000000"/>
              </a:solidFill>
              <a:latin typeface="Helvetica Neue"/>
              <a:ea typeface="Helvetica Neue"/>
              <a:cs typeface="Helvetica Neue"/>
            </a:rPr>
            <a:t/>
          </a:r>
        </a:p>
      </xdr:txBody>
    </xdr:sp>
    <xdr:clientData/>
  </xdr:twoCellAnchor>
  <xdr:twoCellAnchor editAs="absolute">
    <xdr:from>
      <xdr:col>7</xdr:col>
      <xdr:colOff>257175</xdr:colOff>
      <xdr:row>15</xdr:row>
      <xdr:rowOff>95250</xdr:rowOff>
    </xdr:from>
    <xdr:to>
      <xdr:col>8</xdr:col>
      <xdr:colOff>561975</xdr:colOff>
      <xdr:row>20</xdr:row>
      <xdr:rowOff>19050</xdr:rowOff>
    </xdr:to>
    <xdr:sp>
      <xdr:nvSpPr>
        <xdr:cNvPr id="8" name="Comment 8" hidden="1"/>
        <xdr:cNvSpPr>
          <a:spLocks/>
        </xdr:cNvSpPr>
      </xdr:nvSpPr>
      <xdr:spPr>
        <a:xfrm>
          <a:off x="7877175" y="2524125"/>
          <a:ext cx="1247775" cy="733425"/>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1000" b="0" i="0" u="none" baseline="0">
              <a:solidFill>
                <a:srgbClr val="000000"/>
              </a:solidFill>
            </a:rPr>
            <a:t>Estimated/Actual 1 Rep Max</a:t>
          </a:r>
          <a:r>
            <a:rPr lang="en-US" cap="none" sz="1100" b="0" i="0" u="none" baseline="0">
              <a:solidFill>
                <a:srgbClr val="000000"/>
              </a:solidFill>
              <a:latin typeface="Helvetica Neue"/>
              <a:ea typeface="Helvetica Neue"/>
              <a:cs typeface="Helvetica Neue"/>
            </a:rPr>
            <a:t/>
          </a:r>
        </a:p>
      </xdr:txBody>
    </xdr:sp>
    <xdr:clientData/>
  </xdr:twoCellAnchor>
  <xdr:twoCellAnchor editAs="absolute">
    <xdr:from>
      <xdr:col>4</xdr:col>
      <xdr:colOff>247650</xdr:colOff>
      <xdr:row>90</xdr:row>
      <xdr:rowOff>133350</xdr:rowOff>
    </xdr:from>
    <xdr:to>
      <xdr:col>5</xdr:col>
      <xdr:colOff>476250</xdr:colOff>
      <xdr:row>95</xdr:row>
      <xdr:rowOff>47625</xdr:rowOff>
    </xdr:to>
    <xdr:sp>
      <xdr:nvSpPr>
        <xdr:cNvPr id="9" name="Comment 9" hidden="1"/>
        <xdr:cNvSpPr>
          <a:spLocks/>
        </xdr:cNvSpPr>
      </xdr:nvSpPr>
      <xdr:spPr>
        <a:xfrm>
          <a:off x="4933950" y="14763750"/>
          <a:ext cx="1266825" cy="723900"/>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1000" b="0" i="0" u="none" baseline="0">
              <a:solidFill>
                <a:srgbClr val="000000"/>
              </a:solidFill>
            </a:rPr>
            <a:t>Add weight once completing more than 15 reps</a:t>
          </a:r>
          <a:r>
            <a:rPr lang="en-US" cap="none" sz="1100" b="0" i="0" u="none" baseline="0">
              <a:solidFill>
                <a:srgbClr val="000000"/>
              </a:solidFill>
              <a:latin typeface="Helvetica Neue"/>
              <a:ea typeface="Helvetica Neue"/>
              <a:cs typeface="Helvetica Neue"/>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13</xdr:col>
      <xdr:colOff>257175</xdr:colOff>
      <xdr:row>99</xdr:row>
      <xdr:rowOff>114300</xdr:rowOff>
    </xdr:from>
    <xdr:to>
      <xdr:col>14</xdr:col>
      <xdr:colOff>590550</xdr:colOff>
      <xdr:row>104</xdr:row>
      <xdr:rowOff>38100</xdr:rowOff>
    </xdr:to>
    <xdr:sp>
      <xdr:nvSpPr>
        <xdr:cNvPr id="1" name="Comment 1" hidden="1"/>
        <xdr:cNvSpPr>
          <a:spLocks/>
        </xdr:cNvSpPr>
      </xdr:nvSpPr>
      <xdr:spPr>
        <a:xfrm>
          <a:off x="13496925" y="16202025"/>
          <a:ext cx="1257300" cy="733425"/>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1000" b="0" i="0" u="none" baseline="0">
              <a:solidFill>
                <a:srgbClr val="000000"/>
              </a:solidFill>
            </a:rPr>
            <a:t>Weight added so failure occurs at 5-7 reps</a:t>
          </a:r>
          <a:r>
            <a:rPr lang="en-US" cap="none" sz="1100" b="0" i="0" u="none" baseline="0">
              <a:solidFill>
                <a:srgbClr val="000000"/>
              </a:solidFill>
              <a:latin typeface="Helvetica Neue"/>
              <a:ea typeface="Helvetica Neue"/>
              <a:cs typeface="Helvetica Neue"/>
            </a:rPr>
            <a:t/>
          </a:r>
        </a:p>
      </xdr:txBody>
    </xdr:sp>
    <xdr:clientData/>
  </xdr:twoCellAnchor>
  <xdr:twoCellAnchor editAs="absolute">
    <xdr:from>
      <xdr:col>11</xdr:col>
      <xdr:colOff>257175</xdr:colOff>
      <xdr:row>99</xdr:row>
      <xdr:rowOff>114300</xdr:rowOff>
    </xdr:from>
    <xdr:to>
      <xdr:col>12</xdr:col>
      <xdr:colOff>561975</xdr:colOff>
      <xdr:row>104</xdr:row>
      <xdr:rowOff>38100</xdr:rowOff>
    </xdr:to>
    <xdr:sp>
      <xdr:nvSpPr>
        <xdr:cNvPr id="2" name="Comment 2" hidden="1"/>
        <xdr:cNvSpPr>
          <a:spLocks/>
        </xdr:cNvSpPr>
      </xdr:nvSpPr>
      <xdr:spPr>
        <a:xfrm>
          <a:off x="11630025" y="16202025"/>
          <a:ext cx="1247775" cy="733425"/>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1000" b="0" i="0" u="none" baseline="0">
              <a:solidFill>
                <a:srgbClr val="000000"/>
              </a:solidFill>
            </a:rPr>
            <a:t>Weight added so failure occurs at 5-7 reps</a:t>
          </a:r>
          <a:r>
            <a:rPr lang="en-US" cap="none" sz="1100" b="0" i="0" u="none" baseline="0">
              <a:solidFill>
                <a:srgbClr val="000000"/>
              </a:solidFill>
              <a:latin typeface="Helvetica Neue"/>
              <a:ea typeface="Helvetica Neue"/>
              <a:cs typeface="Helvetica Neue"/>
            </a:rPr>
            <a:t/>
          </a:r>
        </a:p>
      </xdr:txBody>
    </xdr:sp>
    <xdr:clientData/>
  </xdr:twoCellAnchor>
  <xdr:twoCellAnchor editAs="absolute">
    <xdr:from>
      <xdr:col>7</xdr:col>
      <xdr:colOff>257175</xdr:colOff>
      <xdr:row>99</xdr:row>
      <xdr:rowOff>114300</xdr:rowOff>
    </xdr:from>
    <xdr:to>
      <xdr:col>8</xdr:col>
      <xdr:colOff>561975</xdr:colOff>
      <xdr:row>104</xdr:row>
      <xdr:rowOff>38100</xdr:rowOff>
    </xdr:to>
    <xdr:sp>
      <xdr:nvSpPr>
        <xdr:cNvPr id="3" name="Comment 3" hidden="1"/>
        <xdr:cNvSpPr>
          <a:spLocks/>
        </xdr:cNvSpPr>
      </xdr:nvSpPr>
      <xdr:spPr>
        <a:xfrm>
          <a:off x="7877175" y="16202025"/>
          <a:ext cx="1247775" cy="733425"/>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1000" b="0" i="0" u="none" baseline="0">
              <a:solidFill>
                <a:srgbClr val="000000"/>
              </a:solidFill>
            </a:rPr>
            <a:t>Weight added so failure occurs at 5-7 reps</a:t>
          </a:r>
          <a:r>
            <a:rPr lang="en-US" cap="none" sz="1100" b="0" i="0" u="none" baseline="0">
              <a:solidFill>
                <a:srgbClr val="000000"/>
              </a:solidFill>
              <a:latin typeface="Helvetica Neue"/>
              <a:ea typeface="Helvetica Neue"/>
              <a:cs typeface="Helvetica Neue"/>
            </a:rPr>
            <a:t/>
          </a:r>
        </a:p>
      </xdr:txBody>
    </xdr:sp>
    <xdr:clientData/>
  </xdr:twoCellAnchor>
  <xdr:twoCellAnchor editAs="absolute">
    <xdr:from>
      <xdr:col>9</xdr:col>
      <xdr:colOff>247650</xdr:colOff>
      <xdr:row>15</xdr:row>
      <xdr:rowOff>95250</xdr:rowOff>
    </xdr:from>
    <xdr:to>
      <xdr:col>10</xdr:col>
      <xdr:colOff>552450</xdr:colOff>
      <xdr:row>20</xdr:row>
      <xdr:rowOff>19050</xdr:rowOff>
    </xdr:to>
    <xdr:sp>
      <xdr:nvSpPr>
        <xdr:cNvPr id="4" name="Comment 4" hidden="1"/>
        <xdr:cNvSpPr>
          <a:spLocks/>
        </xdr:cNvSpPr>
      </xdr:nvSpPr>
      <xdr:spPr>
        <a:xfrm>
          <a:off x="9734550" y="2524125"/>
          <a:ext cx="1247775" cy="733425"/>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1000" b="0" i="0" u="none" baseline="0">
              <a:solidFill>
                <a:srgbClr val="000000"/>
              </a:solidFill>
            </a:rPr>
            <a:t>% of weight to reset/backtrack.  5-15% is common</a:t>
          </a:r>
          <a:r>
            <a:rPr lang="en-US" cap="none" sz="1100" b="0" i="0" u="none" baseline="0">
              <a:solidFill>
                <a:srgbClr val="000000"/>
              </a:solidFill>
              <a:latin typeface="Helvetica Neue"/>
              <a:ea typeface="Helvetica Neue"/>
              <a:cs typeface="Helvetica Neue"/>
            </a:rPr>
            <a:t/>
          </a:r>
        </a:p>
      </xdr:txBody>
    </xdr:sp>
    <xdr:clientData/>
  </xdr:twoCellAnchor>
  <xdr:twoCellAnchor editAs="absolute">
    <xdr:from>
      <xdr:col>5</xdr:col>
      <xdr:colOff>247650</xdr:colOff>
      <xdr:row>43</xdr:row>
      <xdr:rowOff>114300</xdr:rowOff>
    </xdr:from>
    <xdr:to>
      <xdr:col>6</xdr:col>
      <xdr:colOff>600075</xdr:colOff>
      <xdr:row>47</xdr:row>
      <xdr:rowOff>38100</xdr:rowOff>
    </xdr:to>
    <xdr:sp>
      <xdr:nvSpPr>
        <xdr:cNvPr id="5" name="Comment 5" hidden="1"/>
        <xdr:cNvSpPr>
          <a:spLocks/>
        </xdr:cNvSpPr>
      </xdr:nvSpPr>
      <xdr:spPr>
        <a:xfrm>
          <a:off x="5972175" y="7077075"/>
          <a:ext cx="1266825" cy="571500"/>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1000" b="0" i="0" u="none" baseline="0">
              <a:solidFill>
                <a:srgbClr val="000000"/>
              </a:solidFill>
            </a:rPr>
            <a:t>Weight added so failure occurs at 5-7 reps</a:t>
          </a:r>
          <a:r>
            <a:rPr lang="en-US" cap="none" sz="1100" b="0" i="0" u="none" baseline="0">
              <a:solidFill>
                <a:srgbClr val="000000"/>
              </a:solidFill>
              <a:latin typeface="Helvetica Neue"/>
              <a:ea typeface="Helvetica Neue"/>
              <a:cs typeface="Helvetica Neue"/>
            </a:rPr>
            <a:t/>
          </a:r>
        </a:p>
      </xdr:txBody>
    </xdr:sp>
    <xdr:clientData/>
  </xdr:twoCellAnchor>
  <xdr:twoCellAnchor editAs="absolute">
    <xdr:from>
      <xdr:col>9</xdr:col>
      <xdr:colOff>257175</xdr:colOff>
      <xdr:row>99</xdr:row>
      <xdr:rowOff>114300</xdr:rowOff>
    </xdr:from>
    <xdr:to>
      <xdr:col>10</xdr:col>
      <xdr:colOff>561975</xdr:colOff>
      <xdr:row>104</xdr:row>
      <xdr:rowOff>38100</xdr:rowOff>
    </xdr:to>
    <xdr:sp>
      <xdr:nvSpPr>
        <xdr:cNvPr id="6" name="Comment 6" hidden="1"/>
        <xdr:cNvSpPr>
          <a:spLocks/>
        </xdr:cNvSpPr>
      </xdr:nvSpPr>
      <xdr:spPr>
        <a:xfrm>
          <a:off x="9744075" y="16202025"/>
          <a:ext cx="1247775" cy="733425"/>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1000" b="0" i="0" u="none" baseline="0">
              <a:solidFill>
                <a:srgbClr val="000000"/>
              </a:solidFill>
            </a:rPr>
            <a:t>Weight added so failure occurs at 5-7 reps</a:t>
          </a:r>
          <a:r>
            <a:rPr lang="en-US" cap="none" sz="1100" b="0" i="0" u="none" baseline="0">
              <a:solidFill>
                <a:srgbClr val="000000"/>
              </a:solidFill>
              <a:latin typeface="Helvetica Neue"/>
              <a:ea typeface="Helvetica Neue"/>
              <a:cs typeface="Helvetica Neue"/>
            </a:rPr>
            <a:t/>
          </a:r>
        </a:p>
      </xdr:txBody>
    </xdr:sp>
    <xdr:clientData/>
  </xdr:twoCellAnchor>
  <xdr:twoCellAnchor editAs="absolute">
    <xdr:from>
      <xdr:col>8</xdr:col>
      <xdr:colOff>219075</xdr:colOff>
      <xdr:row>15</xdr:row>
      <xdr:rowOff>95250</xdr:rowOff>
    </xdr:from>
    <xdr:to>
      <xdr:col>9</xdr:col>
      <xdr:colOff>552450</xdr:colOff>
      <xdr:row>20</xdr:row>
      <xdr:rowOff>19050</xdr:rowOff>
    </xdr:to>
    <xdr:sp>
      <xdr:nvSpPr>
        <xdr:cNvPr id="7" name="Comment 7" hidden="1"/>
        <xdr:cNvSpPr>
          <a:spLocks/>
        </xdr:cNvSpPr>
      </xdr:nvSpPr>
      <xdr:spPr>
        <a:xfrm>
          <a:off x="8782050" y="2524125"/>
          <a:ext cx="1257300" cy="733425"/>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1000" b="0" i="0" u="none" baseline="0">
              <a:solidFill>
                <a:srgbClr val="000000"/>
              </a:solidFill>
            </a:rPr>
            <a:t># of lbs to increase each lift from workout-to-workout</a:t>
          </a:r>
          <a:r>
            <a:rPr lang="en-US" cap="none" sz="1100" b="0" i="0" u="none" baseline="0">
              <a:solidFill>
                <a:srgbClr val="000000"/>
              </a:solidFill>
              <a:latin typeface="Helvetica Neue"/>
              <a:ea typeface="Helvetica Neue"/>
              <a:cs typeface="Helvetica Neue"/>
            </a:rPr>
            <a:t/>
          </a:r>
        </a:p>
      </xdr:txBody>
    </xdr:sp>
    <xdr:clientData/>
  </xdr:twoCellAnchor>
  <xdr:twoCellAnchor editAs="absolute">
    <xdr:from>
      <xdr:col>5</xdr:col>
      <xdr:colOff>219075</xdr:colOff>
      <xdr:row>15</xdr:row>
      <xdr:rowOff>95250</xdr:rowOff>
    </xdr:from>
    <xdr:to>
      <xdr:col>6</xdr:col>
      <xdr:colOff>571500</xdr:colOff>
      <xdr:row>20</xdr:row>
      <xdr:rowOff>19050</xdr:rowOff>
    </xdr:to>
    <xdr:sp>
      <xdr:nvSpPr>
        <xdr:cNvPr id="8" name="Comment 8" hidden="1"/>
        <xdr:cNvSpPr>
          <a:spLocks/>
        </xdr:cNvSpPr>
      </xdr:nvSpPr>
      <xdr:spPr>
        <a:xfrm>
          <a:off x="5943600" y="2524125"/>
          <a:ext cx="1266825" cy="733425"/>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1000" b="0" i="0" u="none" baseline="0">
              <a:solidFill>
                <a:srgbClr val="000000"/>
              </a:solidFill>
            </a:rPr>
            <a:t># of reps completed in your most recent max</a:t>
          </a:r>
          <a:r>
            <a:rPr lang="en-US" cap="none" sz="1100" b="0" i="0" u="none" baseline="0">
              <a:solidFill>
                <a:srgbClr val="000000"/>
              </a:solidFill>
              <a:latin typeface="Helvetica Neue"/>
              <a:ea typeface="Helvetica Neue"/>
              <a:cs typeface="Helvetica Neue"/>
            </a:rPr>
            <a:t/>
          </a:r>
        </a:p>
      </xdr:txBody>
    </xdr:sp>
    <xdr:clientData/>
  </xdr:twoCellAnchor>
  <xdr:twoCellAnchor editAs="absolute">
    <xdr:from>
      <xdr:col>5</xdr:col>
      <xdr:colOff>247650</xdr:colOff>
      <xdr:row>43</xdr:row>
      <xdr:rowOff>114300</xdr:rowOff>
    </xdr:from>
    <xdr:to>
      <xdr:col>6</xdr:col>
      <xdr:colOff>600075</xdr:colOff>
      <xdr:row>47</xdr:row>
      <xdr:rowOff>38100</xdr:rowOff>
    </xdr:to>
    <xdr:sp>
      <xdr:nvSpPr>
        <xdr:cNvPr id="9" name="Comment 9" hidden="1"/>
        <xdr:cNvSpPr>
          <a:spLocks/>
        </xdr:cNvSpPr>
      </xdr:nvSpPr>
      <xdr:spPr>
        <a:xfrm>
          <a:off x="5972175" y="7077075"/>
          <a:ext cx="1266825" cy="571500"/>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1000" b="0" i="0" u="none" baseline="0">
              <a:solidFill>
                <a:srgbClr val="000000"/>
              </a:solidFill>
            </a:rPr>
            <a:t>Weight added so failure occurs at 5-7 reps</a:t>
          </a:r>
          <a:r>
            <a:rPr lang="en-US" cap="none" sz="1100" b="0" i="0" u="none" baseline="0">
              <a:solidFill>
                <a:srgbClr val="000000"/>
              </a:solidFill>
              <a:latin typeface="Helvetica Neue"/>
              <a:ea typeface="Helvetica Neue"/>
              <a:cs typeface="Helvetica Neue"/>
            </a:rPr>
            <a:t/>
          </a:r>
        </a:p>
      </xdr:txBody>
    </xdr:sp>
    <xdr:clientData/>
  </xdr:twoCellAnchor>
  <xdr:twoCellAnchor editAs="absolute">
    <xdr:from>
      <xdr:col>5</xdr:col>
      <xdr:colOff>247650</xdr:colOff>
      <xdr:row>43</xdr:row>
      <xdr:rowOff>114300</xdr:rowOff>
    </xdr:from>
    <xdr:to>
      <xdr:col>6</xdr:col>
      <xdr:colOff>600075</xdr:colOff>
      <xdr:row>47</xdr:row>
      <xdr:rowOff>38100</xdr:rowOff>
    </xdr:to>
    <xdr:sp>
      <xdr:nvSpPr>
        <xdr:cNvPr id="10" name="Comment 10" hidden="1"/>
        <xdr:cNvSpPr>
          <a:spLocks/>
        </xdr:cNvSpPr>
      </xdr:nvSpPr>
      <xdr:spPr>
        <a:xfrm>
          <a:off x="5972175" y="7077075"/>
          <a:ext cx="1266825" cy="571500"/>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1000" b="0" i="0" u="none" baseline="0">
              <a:solidFill>
                <a:srgbClr val="000000"/>
              </a:solidFill>
            </a:rPr>
            <a:t>Weight added so failure occurs at 5-7 reps</a:t>
          </a:r>
          <a:r>
            <a:rPr lang="en-US" cap="none" sz="1100" b="0" i="0" u="none" baseline="0">
              <a:solidFill>
                <a:srgbClr val="000000"/>
              </a:solidFill>
              <a:latin typeface="Helvetica Neue"/>
              <a:ea typeface="Helvetica Neue"/>
              <a:cs typeface="Helvetica Neue"/>
            </a:rPr>
            <a:t/>
          </a:r>
        </a:p>
      </xdr:txBody>
    </xdr:sp>
    <xdr:clientData/>
  </xdr:twoCellAnchor>
  <xdr:twoCellAnchor editAs="absolute">
    <xdr:from>
      <xdr:col>5</xdr:col>
      <xdr:colOff>247650</xdr:colOff>
      <xdr:row>43</xdr:row>
      <xdr:rowOff>114300</xdr:rowOff>
    </xdr:from>
    <xdr:to>
      <xdr:col>6</xdr:col>
      <xdr:colOff>600075</xdr:colOff>
      <xdr:row>47</xdr:row>
      <xdr:rowOff>38100</xdr:rowOff>
    </xdr:to>
    <xdr:sp>
      <xdr:nvSpPr>
        <xdr:cNvPr id="11" name="Comment 11" hidden="1"/>
        <xdr:cNvSpPr>
          <a:spLocks/>
        </xdr:cNvSpPr>
      </xdr:nvSpPr>
      <xdr:spPr>
        <a:xfrm>
          <a:off x="5972175" y="7077075"/>
          <a:ext cx="1266825" cy="571500"/>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1000" b="0" i="0" u="none" baseline="0">
              <a:solidFill>
                <a:srgbClr val="000000"/>
              </a:solidFill>
            </a:rPr>
            <a:t>Weight added so failure occurs at 5-7 reps</a:t>
          </a:r>
          <a:r>
            <a:rPr lang="en-US" cap="none" sz="1100" b="0" i="0" u="none" baseline="0">
              <a:solidFill>
                <a:srgbClr val="000000"/>
              </a:solidFill>
              <a:latin typeface="Helvetica Neue"/>
              <a:ea typeface="Helvetica Neue"/>
              <a:cs typeface="Helvetica Neue"/>
            </a:rPr>
            <a:t/>
          </a:r>
        </a:p>
      </xdr:txBody>
    </xdr:sp>
    <xdr:clientData/>
  </xdr:twoCellAnchor>
  <xdr:twoCellAnchor editAs="absolute">
    <xdr:from>
      <xdr:col>16</xdr:col>
      <xdr:colOff>257175</xdr:colOff>
      <xdr:row>99</xdr:row>
      <xdr:rowOff>114300</xdr:rowOff>
    </xdr:from>
    <xdr:to>
      <xdr:col>17</xdr:col>
      <xdr:colOff>561975</xdr:colOff>
      <xdr:row>104</xdr:row>
      <xdr:rowOff>38100</xdr:rowOff>
    </xdr:to>
    <xdr:sp>
      <xdr:nvSpPr>
        <xdr:cNvPr id="12" name="Comment 12" hidden="1"/>
        <xdr:cNvSpPr>
          <a:spLocks/>
        </xdr:cNvSpPr>
      </xdr:nvSpPr>
      <xdr:spPr>
        <a:xfrm>
          <a:off x="16306800" y="16202025"/>
          <a:ext cx="1247775" cy="733425"/>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1000" b="0" i="0" u="none" baseline="0">
              <a:solidFill>
                <a:srgbClr val="000000"/>
              </a:solidFill>
            </a:rPr>
            <a:t>Weight added so failure occurs at 5-7 reps</a:t>
          </a:r>
          <a:r>
            <a:rPr lang="en-US" cap="none" sz="1100" b="0" i="0" u="none" baseline="0">
              <a:solidFill>
                <a:srgbClr val="000000"/>
              </a:solidFill>
              <a:latin typeface="Helvetica Neue"/>
              <a:ea typeface="Helvetica Neue"/>
              <a:cs typeface="Helvetica Neue"/>
            </a:rPr>
            <a:t/>
          </a:r>
        </a:p>
      </xdr:txBody>
    </xdr:sp>
    <xdr:clientData/>
  </xdr:twoCellAnchor>
  <xdr:twoCellAnchor editAs="absolute">
    <xdr:from>
      <xdr:col>5</xdr:col>
      <xdr:colOff>219075</xdr:colOff>
      <xdr:row>14</xdr:row>
      <xdr:rowOff>104775</xdr:rowOff>
    </xdr:from>
    <xdr:to>
      <xdr:col>6</xdr:col>
      <xdr:colOff>571500</xdr:colOff>
      <xdr:row>19</xdr:row>
      <xdr:rowOff>19050</xdr:rowOff>
    </xdr:to>
    <xdr:sp>
      <xdr:nvSpPr>
        <xdr:cNvPr id="13" name="Comment 13" hidden="1"/>
        <xdr:cNvSpPr>
          <a:spLocks/>
        </xdr:cNvSpPr>
      </xdr:nvSpPr>
      <xdr:spPr>
        <a:xfrm>
          <a:off x="5943600" y="2371725"/>
          <a:ext cx="1266825" cy="723900"/>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1000" b="0" i="0" u="none" baseline="0">
              <a:solidFill>
                <a:srgbClr val="000000"/>
              </a:solidFill>
            </a:rPr>
            <a:t>Smallest weight increment</a:t>
          </a:r>
          <a:r>
            <a:rPr lang="en-US" cap="none" sz="1100" b="0" i="0" u="none" baseline="0">
              <a:solidFill>
                <a:srgbClr val="000000"/>
              </a:solidFill>
              <a:latin typeface="Helvetica Neue"/>
              <a:ea typeface="Helvetica Neue"/>
              <a:cs typeface="Helvetica Neue"/>
            </a:rPr>
            <a:t/>
          </a:r>
        </a:p>
      </xdr:txBody>
    </xdr:sp>
    <xdr:clientData/>
  </xdr:twoCellAnchor>
  <xdr:twoCellAnchor editAs="absolute">
    <xdr:from>
      <xdr:col>5</xdr:col>
      <xdr:colOff>247650</xdr:colOff>
      <xdr:row>43</xdr:row>
      <xdr:rowOff>114300</xdr:rowOff>
    </xdr:from>
    <xdr:to>
      <xdr:col>6</xdr:col>
      <xdr:colOff>600075</xdr:colOff>
      <xdr:row>47</xdr:row>
      <xdr:rowOff>38100</xdr:rowOff>
    </xdr:to>
    <xdr:sp>
      <xdr:nvSpPr>
        <xdr:cNvPr id="14" name="Comment 14" hidden="1"/>
        <xdr:cNvSpPr>
          <a:spLocks/>
        </xdr:cNvSpPr>
      </xdr:nvSpPr>
      <xdr:spPr>
        <a:xfrm>
          <a:off x="5972175" y="7077075"/>
          <a:ext cx="1266825" cy="571500"/>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1000" b="0" i="0" u="none" baseline="0">
              <a:solidFill>
                <a:srgbClr val="000000"/>
              </a:solidFill>
            </a:rPr>
            <a:t>Weight added so failure occurs at 5-7 reps</a:t>
          </a:r>
          <a:r>
            <a:rPr lang="en-US" cap="none" sz="1100" b="0" i="0" u="none" baseline="0">
              <a:solidFill>
                <a:srgbClr val="000000"/>
              </a:solidFill>
              <a:latin typeface="Helvetica Neue"/>
              <a:ea typeface="Helvetica Neue"/>
              <a:cs typeface="Helvetica Neue"/>
            </a:rPr>
            <a:t/>
          </a:r>
        </a:p>
      </xdr:txBody>
    </xdr:sp>
    <xdr:clientData/>
  </xdr:twoCellAnchor>
  <xdr:twoCellAnchor editAs="absolute">
    <xdr:from>
      <xdr:col>5</xdr:col>
      <xdr:colOff>247650</xdr:colOff>
      <xdr:row>43</xdr:row>
      <xdr:rowOff>114300</xdr:rowOff>
    </xdr:from>
    <xdr:to>
      <xdr:col>6</xdr:col>
      <xdr:colOff>600075</xdr:colOff>
      <xdr:row>47</xdr:row>
      <xdr:rowOff>38100</xdr:rowOff>
    </xdr:to>
    <xdr:sp>
      <xdr:nvSpPr>
        <xdr:cNvPr id="15" name="Comment 15" hidden="1"/>
        <xdr:cNvSpPr>
          <a:spLocks/>
        </xdr:cNvSpPr>
      </xdr:nvSpPr>
      <xdr:spPr>
        <a:xfrm>
          <a:off x="5972175" y="7077075"/>
          <a:ext cx="1266825" cy="571500"/>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1000" b="0" i="0" u="none" baseline="0">
              <a:solidFill>
                <a:srgbClr val="000000"/>
              </a:solidFill>
            </a:rPr>
            <a:t>Weight added so failure occurs at 5-7 reps</a:t>
          </a:r>
          <a:r>
            <a:rPr lang="en-US" cap="none" sz="1100" b="0" i="0" u="none" baseline="0">
              <a:solidFill>
                <a:srgbClr val="000000"/>
              </a:solidFill>
              <a:latin typeface="Helvetica Neue"/>
              <a:ea typeface="Helvetica Neue"/>
              <a:cs typeface="Helvetica Neue"/>
            </a:rPr>
            <a:t/>
          </a:r>
        </a:p>
      </xdr:txBody>
    </xdr:sp>
    <xdr:clientData/>
  </xdr:twoCellAnchor>
  <xdr:twoCellAnchor editAs="absolute">
    <xdr:from>
      <xdr:col>6</xdr:col>
      <xdr:colOff>257175</xdr:colOff>
      <xdr:row>15</xdr:row>
      <xdr:rowOff>95250</xdr:rowOff>
    </xdr:from>
    <xdr:to>
      <xdr:col>7</xdr:col>
      <xdr:colOff>533400</xdr:colOff>
      <xdr:row>20</xdr:row>
      <xdr:rowOff>19050</xdr:rowOff>
    </xdr:to>
    <xdr:sp>
      <xdr:nvSpPr>
        <xdr:cNvPr id="16" name="Comment 16" hidden="1"/>
        <xdr:cNvSpPr>
          <a:spLocks/>
        </xdr:cNvSpPr>
      </xdr:nvSpPr>
      <xdr:spPr>
        <a:xfrm>
          <a:off x="6896100" y="2524125"/>
          <a:ext cx="1257300" cy="733425"/>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1000" b="0" i="0" u="none" baseline="0">
              <a:solidFill>
                <a:srgbClr val="000000"/>
              </a:solidFill>
            </a:rPr>
            <a:t>Estimated/Actual 1 Rep Max</a:t>
          </a:r>
          <a:r>
            <a:rPr lang="en-US" cap="none" sz="1100" b="0" i="0" u="none" baseline="0">
              <a:solidFill>
                <a:srgbClr val="000000"/>
              </a:solidFill>
              <a:latin typeface="Helvetica Neue"/>
              <a:ea typeface="Helvetica Neue"/>
              <a:cs typeface="Helvetica Neue"/>
            </a:rPr>
            <a:t/>
          </a:r>
        </a:p>
      </xdr:txBody>
    </xdr:sp>
    <xdr:clientData/>
  </xdr:twoCellAnchor>
  <xdr:twoCellAnchor editAs="absolute">
    <xdr:from>
      <xdr:col>7</xdr:col>
      <xdr:colOff>219075</xdr:colOff>
      <xdr:row>15</xdr:row>
      <xdr:rowOff>95250</xdr:rowOff>
    </xdr:from>
    <xdr:to>
      <xdr:col>8</xdr:col>
      <xdr:colOff>533400</xdr:colOff>
      <xdr:row>20</xdr:row>
      <xdr:rowOff>19050</xdr:rowOff>
    </xdr:to>
    <xdr:sp>
      <xdr:nvSpPr>
        <xdr:cNvPr id="17" name="Comment 17" hidden="1"/>
        <xdr:cNvSpPr>
          <a:spLocks/>
        </xdr:cNvSpPr>
      </xdr:nvSpPr>
      <xdr:spPr>
        <a:xfrm>
          <a:off x="7839075" y="2524125"/>
          <a:ext cx="1257300" cy="733425"/>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1000" b="0" i="0" u="none" baseline="0">
              <a:solidFill>
                <a:srgbClr val="000000"/>
              </a:solidFill>
            </a:rPr>
            <a:t>Estimated/Actual 5 Rep Max</a:t>
          </a:r>
          <a:r>
            <a:rPr lang="en-US" cap="none" sz="1100" b="0" i="0" u="none" baseline="0">
              <a:solidFill>
                <a:srgbClr val="000000"/>
              </a:solidFill>
              <a:latin typeface="Helvetica Neue"/>
              <a:ea typeface="Helvetica Neue"/>
              <a:cs typeface="Helvetica Neue"/>
            </a:rPr>
            <a:t/>
          </a:r>
        </a:p>
      </xdr:txBody>
    </xdr:sp>
    <xdr:clientData/>
  </xdr:twoCellAnchor>
  <xdr:twoCellAnchor editAs="absolute">
    <xdr:from>
      <xdr:col>15</xdr:col>
      <xdr:colOff>257175</xdr:colOff>
      <xdr:row>99</xdr:row>
      <xdr:rowOff>114300</xdr:rowOff>
    </xdr:from>
    <xdr:to>
      <xdr:col>16</xdr:col>
      <xdr:colOff>561975</xdr:colOff>
      <xdr:row>104</xdr:row>
      <xdr:rowOff>38100</xdr:rowOff>
    </xdr:to>
    <xdr:sp>
      <xdr:nvSpPr>
        <xdr:cNvPr id="18" name="Comment 18" hidden="1"/>
        <xdr:cNvSpPr>
          <a:spLocks/>
        </xdr:cNvSpPr>
      </xdr:nvSpPr>
      <xdr:spPr>
        <a:xfrm>
          <a:off x="15363825" y="16202025"/>
          <a:ext cx="1247775" cy="733425"/>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1000" b="0" i="0" u="none" baseline="0">
              <a:solidFill>
                <a:srgbClr val="000000"/>
              </a:solidFill>
            </a:rPr>
            <a:t>Weight added so failure occurs at 5-7 reps</a:t>
          </a:r>
          <a:r>
            <a:rPr lang="en-US" cap="none" sz="1100" b="0" i="0" u="none" baseline="0">
              <a:solidFill>
                <a:srgbClr val="000000"/>
              </a:solidFill>
              <a:latin typeface="Helvetica Neue"/>
              <a:ea typeface="Helvetica Neue"/>
              <a:cs typeface="Helvetica Neue"/>
            </a:rPr>
            <a:t/>
          </a:r>
        </a:p>
      </xdr:txBody>
    </xdr:sp>
    <xdr:clientData/>
  </xdr:twoCellAnchor>
  <xdr:twoCellAnchor editAs="absolute">
    <xdr:from>
      <xdr:col>4</xdr:col>
      <xdr:colOff>314325</xdr:colOff>
      <xdr:row>15</xdr:row>
      <xdr:rowOff>95250</xdr:rowOff>
    </xdr:from>
    <xdr:to>
      <xdr:col>5</xdr:col>
      <xdr:colOff>533400</xdr:colOff>
      <xdr:row>20</xdr:row>
      <xdr:rowOff>19050</xdr:rowOff>
    </xdr:to>
    <xdr:sp>
      <xdr:nvSpPr>
        <xdr:cNvPr id="19" name="Comment 19" hidden="1"/>
        <xdr:cNvSpPr>
          <a:spLocks/>
        </xdr:cNvSpPr>
      </xdr:nvSpPr>
      <xdr:spPr>
        <a:xfrm>
          <a:off x="5000625" y="2524125"/>
          <a:ext cx="1257300" cy="733425"/>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1000" b="0" i="0" u="none" baseline="0">
              <a:solidFill>
                <a:srgbClr val="000000"/>
              </a:solidFill>
            </a:rPr>
            <a:t>Current/Previous  max in .lbs</a:t>
          </a:r>
          <a:r>
            <a:rPr lang="en-US" cap="none" sz="1100" b="0" i="0" u="none" baseline="0">
              <a:solidFill>
                <a:srgbClr val="000000"/>
              </a:solidFill>
              <a:latin typeface="Helvetica Neue"/>
              <a:ea typeface="Helvetica Neue"/>
              <a:cs typeface="Helvetica Neu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artingstrength.com/" TargetMode="External" /><Relationship Id="rId2" Type="http://schemas.openxmlformats.org/officeDocument/2006/relationships/hyperlink" Target="http://www.startingstrength.wikia.com/" TargetMode="External" /><Relationship Id="rId3" Type="http://schemas.openxmlformats.org/officeDocument/2006/relationships/hyperlink" Target="http://forum.bodybuilding.com/showthread.php?t=108535881"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startingstrength.com/" TargetMode="External" /><Relationship Id="rId2" Type="http://schemas.openxmlformats.org/officeDocument/2006/relationships/hyperlink" Target="http://www.startingstrength.wikia.com/" TargetMode="External" /><Relationship Id="rId3" Type="http://schemas.openxmlformats.org/officeDocument/2006/relationships/hyperlink" Target="http://forum.bodybuilding.com/showthread.php?t=108535881" TargetMode="External" /><Relationship Id="rId4" Type="http://schemas.openxmlformats.org/officeDocument/2006/relationships/comments" Target="../comments2.xml" /><Relationship Id="rId5" Type="http://schemas.openxmlformats.org/officeDocument/2006/relationships/vmlDrawing" Target="../drawings/vmlDrawing2.vml" /><Relationship Id="rId6"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startingstrength.com/" TargetMode="External" /><Relationship Id="rId2" Type="http://schemas.openxmlformats.org/officeDocument/2006/relationships/hyperlink" Target="http://www.startingstrength.wikia.com/" TargetMode="External" /><Relationship Id="rId3" Type="http://schemas.openxmlformats.org/officeDocument/2006/relationships/hyperlink" Target="http://forum.bodybuilding.com/showthread.php?t=108535881" TargetMode="External" /><Relationship Id="rId4" Type="http://schemas.openxmlformats.org/officeDocument/2006/relationships/comments" Target="../comments3.xml" /><Relationship Id="rId5" Type="http://schemas.openxmlformats.org/officeDocument/2006/relationships/vmlDrawing" Target="../drawings/vmlDrawing3.vml" /><Relationship Id="rId6"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www.startingstrength.com/" TargetMode="External" /><Relationship Id="rId2" Type="http://schemas.openxmlformats.org/officeDocument/2006/relationships/hyperlink" Target="http://www.startingstrength.wikia.com/" TargetMode="External" /><Relationship Id="rId3" Type="http://schemas.openxmlformats.org/officeDocument/2006/relationships/hyperlink" Target="http://forum.bodybuilding.com/showthread.php?t=108535881" TargetMode="External" /><Relationship Id="rId4" Type="http://schemas.openxmlformats.org/officeDocument/2006/relationships/comments" Target="../comments4.xml" /><Relationship Id="rId5" Type="http://schemas.openxmlformats.org/officeDocument/2006/relationships/vmlDrawing" Target="../drawings/vmlDrawing4.vml" /><Relationship Id="rId6"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www.startingstrength.com/" TargetMode="External" /><Relationship Id="rId2" Type="http://schemas.openxmlformats.org/officeDocument/2006/relationships/hyperlink" Target="http://www.startingstrength.wikia.com/" TargetMode="External" /><Relationship Id="rId3" Type="http://schemas.openxmlformats.org/officeDocument/2006/relationships/hyperlink" Target="http://forum.bodybuilding.com/showthread.php?t=108535881" TargetMode="External" /><Relationship Id="rId4" Type="http://schemas.openxmlformats.org/officeDocument/2006/relationships/comments" Target="../comments5.xml" /><Relationship Id="rId5" Type="http://schemas.openxmlformats.org/officeDocument/2006/relationships/vmlDrawing" Target="../drawings/vmlDrawing5.vml" /><Relationship Id="rId6"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U68"/>
  <sheetViews>
    <sheetView showGridLines="0" tabSelected="1" workbookViewId="0" topLeftCell="A1">
      <selection activeCell="A1" sqref="A1"/>
    </sheetView>
  </sheetViews>
  <sheetFormatPr defaultColWidth="11.19921875" defaultRowHeight="19.5" customHeight="1"/>
  <cols>
    <col min="1" max="1" width="9.3984375" style="1" customWidth="1"/>
    <col min="2" max="2" width="11.296875" style="1" customWidth="1"/>
    <col min="3" max="3" width="10.59765625" style="1" customWidth="1"/>
    <col min="4" max="4" width="11.59765625" style="1" customWidth="1"/>
    <col min="5" max="5" width="10.8984375" style="1" customWidth="1"/>
    <col min="6" max="6" width="9.59765625" style="1" customWidth="1"/>
    <col min="7" max="7" width="10.296875" style="1" customWidth="1"/>
    <col min="8" max="8" width="9.8984375" style="1" customWidth="1"/>
    <col min="9" max="9" width="9.69921875" style="1" customWidth="1"/>
    <col min="10" max="12" width="9.8984375" style="1" customWidth="1"/>
    <col min="13" max="14" width="9.69921875" style="1" customWidth="1"/>
    <col min="15" max="20" width="9.8984375" style="1" customWidth="1"/>
    <col min="21" max="21" width="7.69921875" style="1" customWidth="1"/>
    <col min="22" max="256" width="10.296875" style="1" customWidth="1"/>
  </cols>
  <sheetData>
    <row r="1" spans="1:21" ht="12.75" customHeight="1">
      <c r="A1" s="2" t="s">
        <v>0</v>
      </c>
      <c r="B1" s="2"/>
      <c r="C1" s="2"/>
      <c r="D1" s="2"/>
      <c r="E1" s="2"/>
      <c r="F1" s="2"/>
      <c r="G1" s="2"/>
      <c r="H1" s="2"/>
      <c r="I1" s="2"/>
      <c r="J1" s="2"/>
      <c r="K1" s="2"/>
      <c r="L1" s="2"/>
      <c r="M1" s="4"/>
      <c r="N1" s="3"/>
      <c r="O1" s="3"/>
      <c r="P1" s="3"/>
      <c r="Q1" s="3"/>
      <c r="R1" s="3"/>
      <c r="S1" s="3"/>
      <c r="T1" s="3"/>
      <c r="U1" s="3"/>
    </row>
    <row r="2" spans="1:21" ht="12.75" customHeight="1">
      <c r="A2" s="2"/>
      <c r="B2" s="2"/>
      <c r="C2" s="2"/>
      <c r="D2" s="2"/>
      <c r="E2" s="2"/>
      <c r="F2" s="2"/>
      <c r="G2" s="2"/>
      <c r="H2" s="2"/>
      <c r="I2" s="2"/>
      <c r="J2" s="2"/>
      <c r="K2" s="2"/>
      <c r="L2" s="2"/>
      <c r="M2" s="4"/>
      <c r="N2" s="3"/>
      <c r="O2" s="3"/>
      <c r="P2" s="3"/>
      <c r="Q2" s="3"/>
      <c r="R2" s="3"/>
      <c r="S2" s="3"/>
      <c r="T2" s="3"/>
      <c r="U2" s="3"/>
    </row>
    <row r="3" spans="1:21" ht="12.75" customHeight="1">
      <c r="A3" s="2"/>
      <c r="B3" s="2"/>
      <c r="C3" s="2"/>
      <c r="D3" s="2"/>
      <c r="E3" s="2"/>
      <c r="F3" s="2"/>
      <c r="G3" s="2"/>
      <c r="H3" s="2"/>
      <c r="I3" s="2"/>
      <c r="J3" s="2"/>
      <c r="K3" s="2"/>
      <c r="L3" s="2"/>
      <c r="M3" s="4"/>
      <c r="N3" s="3"/>
      <c r="O3" s="3"/>
      <c r="P3" s="3"/>
      <c r="Q3" s="3"/>
      <c r="R3" s="3"/>
      <c r="S3" s="3"/>
      <c r="T3" s="3"/>
      <c r="U3" s="3"/>
    </row>
    <row r="4" spans="1:21" ht="12.75" customHeight="1">
      <c r="A4" s="5" t="s">
        <v>1</v>
      </c>
      <c r="B4" s="5"/>
      <c r="C4" s="5"/>
      <c r="D4" s="5"/>
      <c r="E4" s="5"/>
      <c r="F4" s="5"/>
      <c r="G4" s="5"/>
      <c r="H4" s="5"/>
      <c r="I4" s="5"/>
      <c r="J4" s="5"/>
      <c r="K4" s="5"/>
      <c r="L4" s="5"/>
      <c r="M4" s="4"/>
      <c r="N4" s="3"/>
      <c r="O4" s="3"/>
      <c r="P4" s="3"/>
      <c r="Q4" s="3"/>
      <c r="R4" s="3"/>
      <c r="S4" s="3"/>
      <c r="T4" s="3"/>
      <c r="U4" s="3"/>
    </row>
    <row r="5" spans="1:21" ht="12.75" customHeight="1">
      <c r="A5" s="5"/>
      <c r="B5" s="5"/>
      <c r="C5" s="5"/>
      <c r="D5" s="5"/>
      <c r="E5" s="5"/>
      <c r="F5" s="5"/>
      <c r="G5" s="5"/>
      <c r="H5" s="5"/>
      <c r="I5" s="5"/>
      <c r="J5" s="5"/>
      <c r="K5" s="5"/>
      <c r="L5" s="5"/>
      <c r="M5" s="4"/>
      <c r="N5" s="3"/>
      <c r="O5" s="3"/>
      <c r="P5" s="3"/>
      <c r="Q5" s="3"/>
      <c r="R5" s="3"/>
      <c r="S5" s="3"/>
      <c r="T5" s="3"/>
      <c r="U5" s="3"/>
    </row>
    <row r="6" spans="1:21" ht="12.75" customHeight="1">
      <c r="A6" s="6"/>
      <c r="B6" s="7"/>
      <c r="C6" s="7"/>
      <c r="D6" s="7"/>
      <c r="E6" s="7"/>
      <c r="F6" s="7"/>
      <c r="G6" s="7"/>
      <c r="H6" s="7"/>
      <c r="I6" s="7"/>
      <c r="J6" s="7"/>
      <c r="K6" s="7"/>
      <c r="L6" s="6"/>
      <c r="M6" s="3"/>
      <c r="N6" s="3"/>
      <c r="O6" s="3"/>
      <c r="P6" s="3"/>
      <c r="Q6" s="3"/>
      <c r="R6" s="3"/>
      <c r="S6" s="3"/>
      <c r="T6" s="3"/>
      <c r="U6" s="3"/>
    </row>
    <row r="7" spans="1:21" ht="12.75" customHeight="1">
      <c r="A7" s="8"/>
      <c r="B7" s="9" t="s">
        <v>2</v>
      </c>
      <c r="C7" s="9"/>
      <c r="D7" s="9"/>
      <c r="E7" s="9"/>
      <c r="F7" s="9"/>
      <c r="G7" s="9"/>
      <c r="H7" s="9"/>
      <c r="I7" s="9"/>
      <c r="J7" s="9"/>
      <c r="K7" s="9"/>
      <c r="L7" s="10"/>
      <c r="M7" s="3"/>
      <c r="N7" s="3"/>
      <c r="O7" s="3"/>
      <c r="P7" s="3"/>
      <c r="Q7" s="3"/>
      <c r="R7" s="3"/>
      <c r="S7" s="3"/>
      <c r="T7" s="3"/>
      <c r="U7" s="3"/>
    </row>
    <row r="8" spans="1:21" ht="12.75" customHeight="1">
      <c r="A8" s="8"/>
      <c r="B8" s="9"/>
      <c r="C8" s="9"/>
      <c r="D8" s="9"/>
      <c r="E8" s="9"/>
      <c r="F8" s="9"/>
      <c r="G8" s="9"/>
      <c r="H8" s="9"/>
      <c r="I8" s="9"/>
      <c r="J8" s="9"/>
      <c r="K8" s="9"/>
      <c r="L8" s="10"/>
      <c r="M8" s="3"/>
      <c r="N8" s="3"/>
      <c r="O8" s="3"/>
      <c r="P8" s="3"/>
      <c r="Q8" s="3"/>
      <c r="R8" s="3"/>
      <c r="S8" s="3"/>
      <c r="T8" s="3"/>
      <c r="U8" s="3"/>
    </row>
    <row r="9" spans="1:21" ht="12.75" customHeight="1">
      <c r="A9" s="8"/>
      <c r="B9" s="9"/>
      <c r="C9" s="9"/>
      <c r="D9" s="9"/>
      <c r="E9" s="9"/>
      <c r="F9" s="9"/>
      <c r="G9" s="9"/>
      <c r="H9" s="9"/>
      <c r="I9" s="9"/>
      <c r="J9" s="9"/>
      <c r="K9" s="9"/>
      <c r="L9" s="10"/>
      <c r="M9" s="3"/>
      <c r="N9" s="3"/>
      <c r="O9" s="3"/>
      <c r="P9" s="3"/>
      <c r="Q9" s="3"/>
      <c r="R9" s="3"/>
      <c r="S9" s="3"/>
      <c r="T9" s="3"/>
      <c r="U9" s="3"/>
    </row>
    <row r="10" spans="1:21" ht="12.75" customHeight="1">
      <c r="A10" s="8"/>
      <c r="B10" s="9"/>
      <c r="C10" s="9"/>
      <c r="D10" s="9"/>
      <c r="E10" s="9"/>
      <c r="F10" s="9"/>
      <c r="G10" s="9"/>
      <c r="H10" s="9"/>
      <c r="I10" s="9"/>
      <c r="J10" s="9"/>
      <c r="K10" s="9"/>
      <c r="L10" s="10"/>
      <c r="M10" s="3"/>
      <c r="N10" s="3"/>
      <c r="O10" s="3"/>
      <c r="P10" s="3"/>
      <c r="Q10" s="3"/>
      <c r="R10" s="3"/>
      <c r="S10" s="3"/>
      <c r="T10" s="3"/>
      <c r="U10" s="3"/>
    </row>
    <row r="11" spans="1:21" ht="12.75" customHeight="1">
      <c r="A11" s="8"/>
      <c r="B11" s="9"/>
      <c r="C11" s="9"/>
      <c r="D11" s="9"/>
      <c r="E11" s="9"/>
      <c r="F11" s="9"/>
      <c r="G11" s="9"/>
      <c r="H11" s="9"/>
      <c r="I11" s="9"/>
      <c r="J11" s="9"/>
      <c r="K11" s="9"/>
      <c r="L11" s="10"/>
      <c r="M11" s="3"/>
      <c r="N11" s="3"/>
      <c r="O11" s="3"/>
      <c r="P11" s="3"/>
      <c r="Q11" s="3"/>
      <c r="R11" s="3"/>
      <c r="S11" s="3"/>
      <c r="T11" s="3"/>
      <c r="U11" s="3"/>
    </row>
    <row r="12" spans="1:21" ht="12.75" customHeight="1">
      <c r="A12" s="8"/>
      <c r="B12" s="9"/>
      <c r="C12" s="9"/>
      <c r="D12" s="9"/>
      <c r="E12" s="9"/>
      <c r="F12" s="9"/>
      <c r="G12" s="9"/>
      <c r="H12" s="9"/>
      <c r="I12" s="9"/>
      <c r="J12" s="9"/>
      <c r="K12" s="9"/>
      <c r="L12" s="10"/>
      <c r="M12" s="3"/>
      <c r="N12" s="3"/>
      <c r="O12" s="3"/>
      <c r="P12" s="3"/>
      <c r="Q12" s="3"/>
      <c r="R12" s="3"/>
      <c r="S12" s="3"/>
      <c r="T12" s="3"/>
      <c r="U12" s="3"/>
    </row>
    <row r="13" spans="1:21" ht="12.75" customHeight="1">
      <c r="A13" s="8"/>
      <c r="B13" s="9"/>
      <c r="C13" s="9"/>
      <c r="D13" s="9"/>
      <c r="E13" s="9"/>
      <c r="F13" s="9"/>
      <c r="G13" s="9"/>
      <c r="H13" s="9"/>
      <c r="I13" s="9"/>
      <c r="J13" s="9"/>
      <c r="K13" s="9"/>
      <c r="L13" s="10"/>
      <c r="M13" s="3"/>
      <c r="N13" s="3"/>
      <c r="O13" s="3"/>
      <c r="P13" s="3"/>
      <c r="Q13" s="3"/>
      <c r="R13" s="3"/>
      <c r="S13" s="3"/>
      <c r="T13" s="3"/>
      <c r="U13" s="3"/>
    </row>
    <row r="14" spans="1:21" ht="12.75" customHeight="1">
      <c r="A14" s="3"/>
      <c r="B14" s="11"/>
      <c r="C14" s="12"/>
      <c r="D14" s="11"/>
      <c r="E14" s="11"/>
      <c r="F14" s="12"/>
      <c r="G14" s="12"/>
      <c r="H14" s="12"/>
      <c r="I14" s="11"/>
      <c r="J14" s="11"/>
      <c r="K14" s="11"/>
      <c r="L14" s="3"/>
      <c r="M14" s="3"/>
      <c r="N14" s="3"/>
      <c r="O14" s="3"/>
      <c r="P14" s="3"/>
      <c r="Q14" s="3"/>
      <c r="R14" s="3"/>
      <c r="S14" s="3"/>
      <c r="T14" s="3"/>
      <c r="U14" s="3"/>
    </row>
    <row r="15" spans="1:21" ht="12.75" customHeight="1">
      <c r="A15" s="3"/>
      <c r="B15" s="3"/>
      <c r="C15" s="13"/>
      <c r="D15" s="3"/>
      <c r="E15" s="14" t="s">
        <v>3</v>
      </c>
      <c r="F15" s="14"/>
      <c r="G15" s="14"/>
      <c r="H15" s="14"/>
      <c r="I15" s="3"/>
      <c r="J15" s="3"/>
      <c r="K15" s="3"/>
      <c r="L15" s="3"/>
      <c r="M15" s="3"/>
      <c r="N15" s="3"/>
      <c r="O15" s="3"/>
      <c r="P15" s="3"/>
      <c r="Q15" s="3"/>
      <c r="R15" s="3"/>
      <c r="S15" s="3"/>
      <c r="T15" s="3"/>
      <c r="U15" s="3"/>
    </row>
    <row r="16" spans="1:21" ht="12.75" customHeight="1">
      <c r="A16" s="3"/>
      <c r="B16" s="3"/>
      <c r="C16" s="3"/>
      <c r="D16" s="3"/>
      <c r="E16" s="14" t="s">
        <v>4</v>
      </c>
      <c r="F16" s="14"/>
      <c r="G16" s="14"/>
      <c r="H16" s="14"/>
      <c r="I16" s="3"/>
      <c r="J16" s="3"/>
      <c r="K16" s="3"/>
      <c r="L16" s="3"/>
      <c r="M16" s="3"/>
      <c r="N16" s="3"/>
      <c r="O16" s="3"/>
      <c r="P16" s="3"/>
      <c r="Q16" s="3"/>
      <c r="R16" s="3"/>
      <c r="S16" s="3"/>
      <c r="T16" s="3"/>
      <c r="U16" s="3"/>
    </row>
    <row r="17" spans="1:21" ht="12.75" customHeight="1">
      <c r="A17" s="3"/>
      <c r="B17" s="14"/>
      <c r="C17" s="13"/>
      <c r="D17" s="13"/>
      <c r="E17" s="14" t="s">
        <v>5</v>
      </c>
      <c r="F17" s="14"/>
      <c r="G17" s="14"/>
      <c r="H17" s="14"/>
      <c r="I17" s="13"/>
      <c r="J17" s="13"/>
      <c r="K17" s="13"/>
      <c r="L17" s="3"/>
      <c r="M17" s="3"/>
      <c r="N17" s="3"/>
      <c r="O17" s="3"/>
      <c r="P17" s="3"/>
      <c r="Q17" s="3"/>
      <c r="R17" s="3"/>
      <c r="S17" s="3"/>
      <c r="T17" s="3"/>
      <c r="U17" s="3"/>
    </row>
    <row r="18" spans="1:21" ht="12.75" customHeight="1">
      <c r="A18" s="3"/>
      <c r="B18" s="15"/>
      <c r="C18" s="16"/>
      <c r="D18" s="15"/>
      <c r="E18" s="15"/>
      <c r="F18" s="15"/>
      <c r="G18" s="15"/>
      <c r="H18" s="15"/>
      <c r="I18" s="15"/>
      <c r="J18" s="15"/>
      <c r="K18" s="15"/>
      <c r="L18" s="15"/>
      <c r="M18" s="3"/>
      <c r="N18" s="3"/>
      <c r="O18" s="3"/>
      <c r="P18" s="3"/>
      <c r="Q18" s="3"/>
      <c r="R18" s="3"/>
      <c r="S18" s="3"/>
      <c r="T18" s="3"/>
      <c r="U18" s="3"/>
    </row>
    <row r="19" spans="1:21" ht="12.75" customHeight="1">
      <c r="A19" s="8"/>
      <c r="B19" s="17"/>
      <c r="C19" s="18"/>
      <c r="D19" s="19" t="s">
        <v>6</v>
      </c>
      <c r="E19" s="20"/>
      <c r="F19" s="21">
        <v>5</v>
      </c>
      <c r="G19" s="22"/>
      <c r="H19" s="23"/>
      <c r="I19" s="23"/>
      <c r="J19" s="24"/>
      <c r="K19" s="25"/>
      <c r="L19" s="26"/>
      <c r="M19" s="10"/>
      <c r="N19" s="3"/>
      <c r="O19" s="3"/>
      <c r="P19" s="3"/>
      <c r="Q19" s="3"/>
      <c r="R19" s="3"/>
      <c r="S19" s="3"/>
      <c r="T19" s="3"/>
      <c r="U19" s="3"/>
    </row>
    <row r="20" spans="1:21" ht="12.75" customHeight="1">
      <c r="A20" s="8"/>
      <c r="B20" s="27"/>
      <c r="C20" s="28"/>
      <c r="D20" s="29"/>
      <c r="E20" s="30" t="s">
        <v>7</v>
      </c>
      <c r="F20" s="31" t="s">
        <v>8</v>
      </c>
      <c r="G20" s="31" t="s">
        <v>9</v>
      </c>
      <c r="H20" s="31" t="s">
        <v>10</v>
      </c>
      <c r="I20" s="31" t="s">
        <v>11</v>
      </c>
      <c r="J20" s="32" t="s">
        <v>12</v>
      </c>
      <c r="K20" s="33"/>
      <c r="L20" s="34"/>
      <c r="M20" s="10"/>
      <c r="N20" s="3"/>
      <c r="O20" s="3"/>
      <c r="P20" s="3"/>
      <c r="Q20" s="3"/>
      <c r="R20" s="3"/>
      <c r="S20" s="3"/>
      <c r="T20" s="3"/>
      <c r="U20" s="3"/>
    </row>
    <row r="21" spans="1:21" ht="12.75" customHeight="1">
      <c r="A21" s="8"/>
      <c r="B21" s="27"/>
      <c r="C21" s="28"/>
      <c r="D21" s="35" t="s">
        <v>13</v>
      </c>
      <c r="E21" s="36">
        <v>110</v>
      </c>
      <c r="F21" s="36">
        <v>5</v>
      </c>
      <c r="G21" s="37">
        <f>(E21)/(1.0278-(0.0278*F21))</f>
        <v>123.76237623762376</v>
      </c>
      <c r="H21" s="37">
        <f>ROUND((G21*(1.0278-(0.0278*5)))/$F$19,0/5)*$F$19</f>
        <v>110</v>
      </c>
      <c r="I21" s="36">
        <v>10</v>
      </c>
      <c r="J21" s="38">
        <v>0.05</v>
      </c>
      <c r="K21" s="33"/>
      <c r="L21" s="34"/>
      <c r="M21" s="10"/>
      <c r="N21" s="3"/>
      <c r="O21" s="3"/>
      <c r="P21" s="3"/>
      <c r="Q21" s="3"/>
      <c r="R21" s="3"/>
      <c r="S21" s="3"/>
      <c r="T21" s="3"/>
      <c r="U21" s="3"/>
    </row>
    <row r="22" spans="1:21" ht="12.75" customHeight="1">
      <c r="A22" s="8"/>
      <c r="B22" s="27"/>
      <c r="C22" s="28"/>
      <c r="D22" s="35" t="s">
        <v>14</v>
      </c>
      <c r="E22" s="39">
        <v>115</v>
      </c>
      <c r="F22" s="39">
        <v>5</v>
      </c>
      <c r="G22" s="40">
        <f>(E22)/(1.0278-(0.0278*F22))</f>
        <v>129.38793879387939</v>
      </c>
      <c r="H22" s="40">
        <f>ROUND((G22*(1.0278-(0.0278*5)))/$F$19,0/5)*$F$19</f>
        <v>115</v>
      </c>
      <c r="I22" s="39">
        <v>5</v>
      </c>
      <c r="J22" s="41">
        <v>0.1</v>
      </c>
      <c r="K22" s="33"/>
      <c r="L22" s="34"/>
      <c r="M22" s="10"/>
      <c r="N22" s="3"/>
      <c r="O22" s="3"/>
      <c r="P22" s="3"/>
      <c r="Q22" s="3"/>
      <c r="R22" s="3"/>
      <c r="S22" s="3"/>
      <c r="T22" s="3"/>
      <c r="U22" s="3"/>
    </row>
    <row r="23" spans="1:21" ht="12.75" customHeight="1">
      <c r="A23" s="8"/>
      <c r="B23" s="27"/>
      <c r="C23" s="28"/>
      <c r="D23" s="35" t="s">
        <v>15</v>
      </c>
      <c r="E23" s="39">
        <v>135</v>
      </c>
      <c r="F23" s="39">
        <v>5</v>
      </c>
      <c r="G23" s="40">
        <f>(E23)/(1.0278-(0.0278*F23))</f>
        <v>151.89018901890188</v>
      </c>
      <c r="H23" s="40">
        <f>ROUND((G23*(1.0278-(0.0278*5)))/$F$19,0/5)*$F$19</f>
        <v>135</v>
      </c>
      <c r="I23" s="39">
        <v>20</v>
      </c>
      <c r="J23" s="41">
        <v>0.1</v>
      </c>
      <c r="K23" s="33"/>
      <c r="L23" s="34"/>
      <c r="M23" s="10"/>
      <c r="N23" s="3"/>
      <c r="O23" s="3"/>
      <c r="P23" s="3"/>
      <c r="Q23" s="3"/>
      <c r="R23" s="3"/>
      <c r="S23" s="3"/>
      <c r="T23" s="3"/>
      <c r="U23" s="3"/>
    </row>
    <row r="24" spans="1:21" ht="12.75" customHeight="1">
      <c r="A24" s="8"/>
      <c r="B24" s="27"/>
      <c r="C24" s="28"/>
      <c r="D24" s="35" t="s">
        <v>16</v>
      </c>
      <c r="E24" s="39">
        <v>70</v>
      </c>
      <c r="F24" s="39">
        <v>5</v>
      </c>
      <c r="G24" s="40">
        <f>(E24)/(1.0278-(0.0278*F24))</f>
        <v>78.75787578757875</v>
      </c>
      <c r="H24" s="40">
        <f>ROUND((G24*(1.0278-(0.0278*5)))/$F$19,0/5)*$F$19</f>
        <v>70</v>
      </c>
      <c r="I24" s="39">
        <v>5</v>
      </c>
      <c r="J24" s="41">
        <v>0</v>
      </c>
      <c r="K24" s="33"/>
      <c r="L24" s="34"/>
      <c r="M24" s="10"/>
      <c r="N24" s="3"/>
      <c r="O24" s="3"/>
      <c r="P24" s="3"/>
      <c r="Q24" s="3"/>
      <c r="R24" s="3"/>
      <c r="S24" s="3"/>
      <c r="T24" s="3"/>
      <c r="U24" s="3"/>
    </row>
    <row r="25" spans="1:21" ht="12.75" customHeight="1">
      <c r="A25" s="8"/>
      <c r="B25" s="42"/>
      <c r="C25" s="43"/>
      <c r="D25" s="44" t="s">
        <v>17</v>
      </c>
      <c r="E25" s="45">
        <v>95</v>
      </c>
      <c r="F25" s="45">
        <v>5</v>
      </c>
      <c r="G25" s="46">
        <f>(E25)/(1.0278-(0.0278*F25))</f>
        <v>106.88568856885688</v>
      </c>
      <c r="H25" s="46">
        <f>ROUND((G25*(1.0278-(0.0278*5)))/$F$19,0/5)*$F$19</f>
        <v>95</v>
      </c>
      <c r="I25" s="45">
        <v>5</v>
      </c>
      <c r="J25" s="47">
        <v>0</v>
      </c>
      <c r="K25" s="48"/>
      <c r="L25" s="49"/>
      <c r="M25" s="10"/>
      <c r="N25" s="3"/>
      <c r="O25" s="3"/>
      <c r="P25" s="3"/>
      <c r="Q25" s="3"/>
      <c r="R25" s="3"/>
      <c r="S25" s="3"/>
      <c r="T25" s="3"/>
      <c r="U25" s="3"/>
    </row>
    <row r="26" spans="1:21" ht="12.75" customHeight="1">
      <c r="A26" s="3"/>
      <c r="B26" s="11"/>
      <c r="C26" s="12"/>
      <c r="D26" s="11"/>
      <c r="E26" s="11"/>
      <c r="F26" s="11"/>
      <c r="G26" s="11"/>
      <c r="H26" s="11"/>
      <c r="I26" s="11"/>
      <c r="J26" s="11"/>
      <c r="K26" s="11"/>
      <c r="L26" s="11"/>
      <c r="M26" s="3"/>
      <c r="N26" s="3"/>
      <c r="O26" s="3"/>
      <c r="P26" s="3"/>
      <c r="Q26" s="3"/>
      <c r="R26" s="3"/>
      <c r="S26" s="3"/>
      <c r="T26" s="3"/>
      <c r="U26" s="3"/>
    </row>
    <row r="27" spans="1:21" ht="12.75" customHeight="1">
      <c r="A27" s="50"/>
      <c r="B27" s="50"/>
      <c r="C27" s="51"/>
      <c r="D27" s="50"/>
      <c r="E27" s="50"/>
      <c r="F27" s="50"/>
      <c r="G27" s="50"/>
      <c r="H27" s="50"/>
      <c r="I27" s="50"/>
      <c r="J27" s="50"/>
      <c r="K27" s="50"/>
      <c r="L27" s="50"/>
      <c r="M27" s="50"/>
      <c r="N27" s="50"/>
      <c r="O27" s="50"/>
      <c r="P27" s="50"/>
      <c r="Q27" s="3"/>
      <c r="R27" s="3"/>
      <c r="S27" s="3"/>
      <c r="T27" s="3"/>
      <c r="U27" s="3"/>
    </row>
    <row r="28" spans="1:21" ht="12.75" customHeight="1">
      <c r="A28" s="52" t="s">
        <v>18</v>
      </c>
      <c r="B28" s="52"/>
      <c r="C28" s="53"/>
      <c r="D28" s="54" t="s">
        <v>19</v>
      </c>
      <c r="E28" s="54" t="s">
        <v>20</v>
      </c>
      <c r="F28" s="54" t="s">
        <v>21</v>
      </c>
      <c r="G28" s="54" t="s">
        <v>22</v>
      </c>
      <c r="H28" s="54" t="s">
        <v>23</v>
      </c>
      <c r="I28" s="54" t="s">
        <v>24</v>
      </c>
      <c r="J28" s="54" t="s">
        <v>25</v>
      </c>
      <c r="K28" s="54" t="s">
        <v>26</v>
      </c>
      <c r="L28" s="55" t="s">
        <v>27</v>
      </c>
      <c r="M28" s="56" t="s">
        <v>28</v>
      </c>
      <c r="N28" s="56" t="s">
        <v>29</v>
      </c>
      <c r="O28" s="56" t="s">
        <v>30</v>
      </c>
      <c r="P28" s="56" t="s">
        <v>31</v>
      </c>
      <c r="Q28" s="57"/>
      <c r="R28" s="58"/>
      <c r="S28" s="58"/>
      <c r="T28" s="58"/>
      <c r="U28" s="3"/>
    </row>
    <row r="29" spans="1:21" ht="12.75" customHeight="1">
      <c r="A29" s="59"/>
      <c r="B29" s="59" t="str">
        <f>D21</f>
        <v>Squat</v>
      </c>
      <c r="C29" s="60" t="s">
        <v>32</v>
      </c>
      <c r="D29" s="61" t="s">
        <v>33</v>
      </c>
      <c r="E29" s="62">
        <v>45</v>
      </c>
      <c r="F29" s="62">
        <v>45</v>
      </c>
      <c r="G29" s="62">
        <v>45</v>
      </c>
      <c r="H29" s="62">
        <v>45</v>
      </c>
      <c r="I29" s="62">
        <v>45</v>
      </c>
      <c r="J29" s="62">
        <v>45</v>
      </c>
      <c r="K29" s="62">
        <v>45</v>
      </c>
      <c r="L29" s="62">
        <v>45</v>
      </c>
      <c r="M29" s="62">
        <v>45</v>
      </c>
      <c r="N29" s="62">
        <v>45</v>
      </c>
      <c r="O29" s="62">
        <v>45</v>
      </c>
      <c r="P29" s="62">
        <v>45</v>
      </c>
      <c r="Q29" s="63"/>
      <c r="R29" s="13"/>
      <c r="S29" s="13"/>
      <c r="T29" s="13"/>
      <c r="U29" s="3"/>
    </row>
    <row r="30" spans="1:21" ht="12.75" customHeight="1">
      <c r="A30" s="3"/>
      <c r="B30" s="3"/>
      <c r="C30" s="64" t="s">
        <v>32</v>
      </c>
      <c r="D30" s="65" t="s">
        <v>34</v>
      </c>
      <c r="E30" s="62">
        <f aca="true" t="shared" si="0" ref="E30:P30">FLOOR(PRODUCT(0.4,E33),5)</f>
        <v>40</v>
      </c>
      <c r="F30" s="62">
        <f t="shared" si="0"/>
        <v>50</v>
      </c>
      <c r="G30" s="62">
        <f t="shared" si="0"/>
        <v>55</v>
      </c>
      <c r="H30" s="62">
        <f t="shared" si="0"/>
        <v>65</v>
      </c>
      <c r="I30" s="62">
        <f t="shared" si="0"/>
        <v>70</v>
      </c>
      <c r="J30" s="62">
        <f t="shared" si="0"/>
        <v>80</v>
      </c>
      <c r="K30" s="62">
        <f t="shared" si="0"/>
        <v>90</v>
      </c>
      <c r="L30" s="62">
        <f t="shared" si="0"/>
        <v>95</v>
      </c>
      <c r="M30" s="62">
        <f t="shared" si="0"/>
        <v>105</v>
      </c>
      <c r="N30" s="62">
        <f t="shared" si="0"/>
        <v>110</v>
      </c>
      <c r="O30" s="62">
        <f t="shared" si="0"/>
        <v>120</v>
      </c>
      <c r="P30" s="62">
        <f t="shared" si="0"/>
        <v>130</v>
      </c>
      <c r="Q30" s="63"/>
      <c r="R30" s="13"/>
      <c r="S30" s="13"/>
      <c r="T30" s="13"/>
      <c r="U30" s="3"/>
    </row>
    <row r="31" spans="1:21" ht="12.75" customHeight="1">
      <c r="A31" s="3"/>
      <c r="B31" s="3"/>
      <c r="C31" s="64" t="s">
        <v>32</v>
      </c>
      <c r="D31" s="65" t="s">
        <v>35</v>
      </c>
      <c r="E31" s="62">
        <f aca="true" t="shared" si="1" ref="E31:P31">FLOOR(PRODUCT(0.6,E33),5)</f>
        <v>60</v>
      </c>
      <c r="F31" s="62">
        <f t="shared" si="1"/>
        <v>75</v>
      </c>
      <c r="G31" s="62">
        <f t="shared" si="1"/>
        <v>85</v>
      </c>
      <c r="H31" s="62">
        <f t="shared" si="1"/>
        <v>95</v>
      </c>
      <c r="I31" s="62">
        <f t="shared" si="1"/>
        <v>110</v>
      </c>
      <c r="J31" s="62">
        <f t="shared" si="1"/>
        <v>120</v>
      </c>
      <c r="K31" s="62">
        <f t="shared" si="1"/>
        <v>135</v>
      </c>
      <c r="L31" s="62">
        <f t="shared" si="1"/>
        <v>145</v>
      </c>
      <c r="M31" s="62">
        <f t="shared" si="1"/>
        <v>155</v>
      </c>
      <c r="N31" s="62">
        <f t="shared" si="1"/>
        <v>170</v>
      </c>
      <c r="O31" s="62">
        <f t="shared" si="1"/>
        <v>180</v>
      </c>
      <c r="P31" s="62">
        <f t="shared" si="1"/>
        <v>195</v>
      </c>
      <c r="Q31" s="63"/>
      <c r="R31" s="13"/>
      <c r="S31" s="13"/>
      <c r="T31" s="13"/>
      <c r="U31" s="3"/>
    </row>
    <row r="32" spans="1:21" ht="12.75" customHeight="1">
      <c r="A32" s="3"/>
      <c r="B32" s="3"/>
      <c r="C32" s="64" t="s">
        <v>32</v>
      </c>
      <c r="D32" s="65" t="s">
        <v>36</v>
      </c>
      <c r="E32" s="62">
        <f aca="true" t="shared" si="2" ref="E32:P32">FLOOR(PRODUCT(0.8,E33),5)</f>
        <v>80</v>
      </c>
      <c r="F32" s="62">
        <f t="shared" si="2"/>
        <v>100</v>
      </c>
      <c r="G32" s="62">
        <f t="shared" si="2"/>
        <v>115</v>
      </c>
      <c r="H32" s="62">
        <f t="shared" si="2"/>
        <v>130</v>
      </c>
      <c r="I32" s="62">
        <f t="shared" si="2"/>
        <v>145</v>
      </c>
      <c r="J32" s="62">
        <f t="shared" si="2"/>
        <v>160</v>
      </c>
      <c r="K32" s="62">
        <f t="shared" si="2"/>
        <v>180</v>
      </c>
      <c r="L32" s="62">
        <f t="shared" si="2"/>
        <v>195</v>
      </c>
      <c r="M32" s="62">
        <f t="shared" si="2"/>
        <v>210</v>
      </c>
      <c r="N32" s="62">
        <f t="shared" si="2"/>
        <v>225</v>
      </c>
      <c r="O32" s="62">
        <f t="shared" si="2"/>
        <v>240</v>
      </c>
      <c r="P32" s="62">
        <f t="shared" si="2"/>
        <v>260</v>
      </c>
      <c r="Q32" s="63"/>
      <c r="R32" s="13"/>
      <c r="S32" s="13"/>
      <c r="T32" s="13"/>
      <c r="U32" s="3"/>
    </row>
    <row r="33" spans="1:21" ht="12.75" customHeight="1">
      <c r="A33" s="3"/>
      <c r="B33" s="3"/>
      <c r="C33" s="64" t="s">
        <v>37</v>
      </c>
      <c r="D33" s="65" t="s">
        <v>38</v>
      </c>
      <c r="E33" s="66">
        <f>ROUND((H21-(H21*$J$21))/$F$19,0/5)*$F$19</f>
        <v>105</v>
      </c>
      <c r="F33" s="66">
        <f aca="true" t="shared" si="3" ref="F33:P33">E52+$I$21</f>
        <v>125</v>
      </c>
      <c r="G33" s="66">
        <f t="shared" si="3"/>
        <v>145</v>
      </c>
      <c r="H33" s="66">
        <f t="shared" si="3"/>
        <v>165</v>
      </c>
      <c r="I33" s="66">
        <f t="shared" si="3"/>
        <v>185</v>
      </c>
      <c r="J33" s="66">
        <f t="shared" si="3"/>
        <v>205</v>
      </c>
      <c r="K33" s="66">
        <f t="shared" si="3"/>
        <v>225</v>
      </c>
      <c r="L33" s="66">
        <f t="shared" si="3"/>
        <v>245</v>
      </c>
      <c r="M33" s="66">
        <f t="shared" si="3"/>
        <v>265</v>
      </c>
      <c r="N33" s="66">
        <f t="shared" si="3"/>
        <v>285</v>
      </c>
      <c r="O33" s="66">
        <f t="shared" si="3"/>
        <v>305</v>
      </c>
      <c r="P33" s="66">
        <f t="shared" si="3"/>
        <v>325</v>
      </c>
      <c r="Q33" s="67"/>
      <c r="R33" s="68"/>
      <c r="S33" s="68"/>
      <c r="T33" s="68"/>
      <c r="U33" s="3"/>
    </row>
    <row r="34" spans="1:21" ht="12.75" customHeight="1">
      <c r="A34" s="3"/>
      <c r="B34" s="3"/>
      <c r="C34" s="69"/>
      <c r="D34" s="70"/>
      <c r="E34" s="71"/>
      <c r="F34" s="71"/>
      <c r="G34" s="71"/>
      <c r="H34" s="71"/>
      <c r="I34" s="71"/>
      <c r="J34" s="71"/>
      <c r="K34" s="71"/>
      <c r="L34" s="71"/>
      <c r="M34" s="71"/>
      <c r="N34" s="71"/>
      <c r="O34" s="71"/>
      <c r="P34" s="71"/>
      <c r="Q34" s="72"/>
      <c r="R34" s="73"/>
      <c r="S34" s="73"/>
      <c r="T34" s="73"/>
      <c r="U34" s="3"/>
    </row>
    <row r="35" spans="1:21" ht="12.75" customHeight="1">
      <c r="A35" s="3"/>
      <c r="B35" s="74" t="str">
        <f>D22</f>
        <v>Bench Press</v>
      </c>
      <c r="C35" s="64" t="s">
        <v>32</v>
      </c>
      <c r="D35" s="65" t="s">
        <v>33</v>
      </c>
      <c r="E35" s="62">
        <v>45</v>
      </c>
      <c r="F35" s="62">
        <v>45</v>
      </c>
      <c r="G35" s="62">
        <v>45</v>
      </c>
      <c r="H35" s="62">
        <v>45</v>
      </c>
      <c r="I35" s="62">
        <v>45</v>
      </c>
      <c r="J35" s="62">
        <v>45</v>
      </c>
      <c r="K35" s="62">
        <v>45</v>
      </c>
      <c r="L35" s="62">
        <v>45</v>
      </c>
      <c r="M35" s="62">
        <v>45</v>
      </c>
      <c r="N35" s="62">
        <v>45</v>
      </c>
      <c r="O35" s="62">
        <v>45</v>
      </c>
      <c r="P35" s="62">
        <v>45</v>
      </c>
      <c r="Q35" s="63"/>
      <c r="R35" s="13"/>
      <c r="S35" s="13"/>
      <c r="T35" s="13"/>
      <c r="U35" s="3"/>
    </row>
    <row r="36" spans="1:21" ht="12.75" customHeight="1">
      <c r="A36" s="3"/>
      <c r="B36" s="3"/>
      <c r="C36" s="64" t="s">
        <v>32</v>
      </c>
      <c r="D36" s="65" t="s">
        <v>34</v>
      </c>
      <c r="E36" s="62">
        <f aca="true" t="shared" si="4" ref="E36:P36">FLOOR(PRODUCT(0.5,E39),5)</f>
        <v>50</v>
      </c>
      <c r="F36" s="62">
        <f t="shared" si="4"/>
        <v>55</v>
      </c>
      <c r="G36" s="62">
        <f t="shared" si="4"/>
        <v>55</v>
      </c>
      <c r="H36" s="62">
        <f t="shared" si="4"/>
        <v>60</v>
      </c>
      <c r="I36" s="62">
        <f t="shared" si="4"/>
        <v>60</v>
      </c>
      <c r="J36" s="62">
        <f t="shared" si="4"/>
        <v>65</v>
      </c>
      <c r="K36" s="62">
        <f t="shared" si="4"/>
        <v>65</v>
      </c>
      <c r="L36" s="62">
        <f t="shared" si="4"/>
        <v>70</v>
      </c>
      <c r="M36" s="62">
        <f t="shared" si="4"/>
        <v>70</v>
      </c>
      <c r="N36" s="62">
        <f t="shared" si="4"/>
        <v>75</v>
      </c>
      <c r="O36" s="62">
        <f t="shared" si="4"/>
        <v>75</v>
      </c>
      <c r="P36" s="62">
        <f t="shared" si="4"/>
        <v>80</v>
      </c>
      <c r="Q36" s="63"/>
      <c r="R36" s="13"/>
      <c r="S36" s="13"/>
      <c r="T36" s="13"/>
      <c r="U36" s="3"/>
    </row>
    <row r="37" spans="1:21" ht="12.75" customHeight="1">
      <c r="A37" s="3"/>
      <c r="B37" s="3"/>
      <c r="C37" s="64" t="s">
        <v>32</v>
      </c>
      <c r="D37" s="65" t="s">
        <v>35</v>
      </c>
      <c r="E37" s="62">
        <f aca="true" t="shared" si="5" ref="E37:P37">FLOOR(PRODUCT(0.7,E39),5)</f>
        <v>70</v>
      </c>
      <c r="F37" s="62">
        <f t="shared" si="5"/>
        <v>75</v>
      </c>
      <c r="G37" s="62">
        <f t="shared" si="5"/>
        <v>80</v>
      </c>
      <c r="H37" s="62">
        <f t="shared" si="5"/>
        <v>80</v>
      </c>
      <c r="I37" s="62">
        <f t="shared" si="5"/>
        <v>85</v>
      </c>
      <c r="J37" s="62">
        <f t="shared" si="5"/>
        <v>90</v>
      </c>
      <c r="K37" s="62">
        <f t="shared" si="5"/>
        <v>90</v>
      </c>
      <c r="L37" s="62">
        <f t="shared" si="5"/>
        <v>95</v>
      </c>
      <c r="M37" s="62">
        <f t="shared" si="5"/>
        <v>100</v>
      </c>
      <c r="N37" s="62">
        <f t="shared" si="5"/>
        <v>105</v>
      </c>
      <c r="O37" s="62">
        <f t="shared" si="5"/>
        <v>105</v>
      </c>
      <c r="P37" s="62">
        <f t="shared" si="5"/>
        <v>110</v>
      </c>
      <c r="Q37" s="63"/>
      <c r="R37" s="13"/>
      <c r="S37" s="13"/>
      <c r="T37" s="13"/>
      <c r="U37" s="3"/>
    </row>
    <row r="38" spans="1:21" ht="12.75" customHeight="1">
      <c r="A38" s="3"/>
      <c r="B38" s="3"/>
      <c r="C38" s="64" t="s">
        <v>32</v>
      </c>
      <c r="D38" s="65" t="s">
        <v>36</v>
      </c>
      <c r="E38" s="62">
        <f aca="true" t="shared" si="6" ref="E38:P38">FLOOR(PRODUCT(0.9,E39),5)</f>
        <v>90</v>
      </c>
      <c r="F38" s="62">
        <f t="shared" si="6"/>
        <v>95</v>
      </c>
      <c r="G38" s="62">
        <f t="shared" si="6"/>
        <v>100</v>
      </c>
      <c r="H38" s="62">
        <f t="shared" si="6"/>
        <v>105</v>
      </c>
      <c r="I38" s="62">
        <f t="shared" si="6"/>
        <v>110</v>
      </c>
      <c r="J38" s="62">
        <f t="shared" si="6"/>
        <v>115</v>
      </c>
      <c r="K38" s="62">
        <f t="shared" si="6"/>
        <v>120</v>
      </c>
      <c r="L38" s="62">
        <f t="shared" si="6"/>
        <v>125</v>
      </c>
      <c r="M38" s="62">
        <f t="shared" si="6"/>
        <v>130</v>
      </c>
      <c r="N38" s="62">
        <f t="shared" si="6"/>
        <v>135</v>
      </c>
      <c r="O38" s="62">
        <f t="shared" si="6"/>
        <v>135</v>
      </c>
      <c r="P38" s="62">
        <f t="shared" si="6"/>
        <v>140</v>
      </c>
      <c r="Q38" s="63"/>
      <c r="R38" s="13"/>
      <c r="S38" s="13"/>
      <c r="T38" s="13"/>
      <c r="U38" s="3"/>
    </row>
    <row r="39" spans="1:21" ht="12.75" customHeight="1">
      <c r="A39" s="3"/>
      <c r="B39" s="3"/>
      <c r="C39" s="64" t="s">
        <v>37</v>
      </c>
      <c r="D39" s="65" t="s">
        <v>38</v>
      </c>
      <c r="E39" s="66">
        <f>ROUND((H22-(H22*$J$22))/$F$19,0/5)*$F$19</f>
        <v>105</v>
      </c>
      <c r="F39" s="66">
        <f aca="true" t="shared" si="7" ref="F39:P39">E39+$I$22</f>
        <v>110</v>
      </c>
      <c r="G39" s="66">
        <f t="shared" si="7"/>
        <v>115</v>
      </c>
      <c r="H39" s="66">
        <f t="shared" si="7"/>
        <v>120</v>
      </c>
      <c r="I39" s="66">
        <f t="shared" si="7"/>
        <v>125</v>
      </c>
      <c r="J39" s="66">
        <f t="shared" si="7"/>
        <v>130</v>
      </c>
      <c r="K39" s="66">
        <f t="shared" si="7"/>
        <v>135</v>
      </c>
      <c r="L39" s="66">
        <f t="shared" si="7"/>
        <v>140</v>
      </c>
      <c r="M39" s="66">
        <f t="shared" si="7"/>
        <v>145</v>
      </c>
      <c r="N39" s="66">
        <f t="shared" si="7"/>
        <v>150</v>
      </c>
      <c r="O39" s="66">
        <f t="shared" si="7"/>
        <v>155</v>
      </c>
      <c r="P39" s="66">
        <f t="shared" si="7"/>
        <v>160</v>
      </c>
      <c r="Q39" s="67"/>
      <c r="R39" s="68"/>
      <c r="S39" s="68"/>
      <c r="T39" s="68"/>
      <c r="U39" s="3"/>
    </row>
    <row r="40" spans="1:21" ht="12.75" customHeight="1">
      <c r="A40" s="3"/>
      <c r="B40" s="3"/>
      <c r="C40" s="64"/>
      <c r="D40" s="75"/>
      <c r="E40" s="71"/>
      <c r="F40" s="71"/>
      <c r="G40" s="71"/>
      <c r="H40" s="71"/>
      <c r="I40" s="71"/>
      <c r="J40" s="71"/>
      <c r="K40" s="71"/>
      <c r="L40" s="71"/>
      <c r="M40" s="71"/>
      <c r="N40" s="71"/>
      <c r="O40" s="71"/>
      <c r="P40" s="71"/>
      <c r="Q40" s="72"/>
      <c r="R40" s="73"/>
      <c r="S40" s="73"/>
      <c r="T40" s="73"/>
      <c r="U40" s="3"/>
    </row>
    <row r="41" spans="1:21" ht="12.75" customHeight="1">
      <c r="A41" s="3"/>
      <c r="B41" s="74" t="str">
        <f>D23</f>
        <v>Deadlift</v>
      </c>
      <c r="C41" s="64" t="s">
        <v>32</v>
      </c>
      <c r="D41" s="65" t="s">
        <v>33</v>
      </c>
      <c r="E41" s="62">
        <f aca="true" t="shared" si="8" ref="E41:P41">FLOOR(PRODUCT(0.4,E44),5)</f>
        <v>45</v>
      </c>
      <c r="F41" s="62">
        <f t="shared" si="8"/>
        <v>55</v>
      </c>
      <c r="G41" s="62">
        <f t="shared" si="8"/>
        <v>60</v>
      </c>
      <c r="H41" s="62">
        <f t="shared" si="8"/>
        <v>70</v>
      </c>
      <c r="I41" s="62">
        <f t="shared" si="8"/>
        <v>80</v>
      </c>
      <c r="J41" s="62">
        <f t="shared" si="8"/>
        <v>85</v>
      </c>
      <c r="K41" s="62">
        <f t="shared" si="8"/>
        <v>95</v>
      </c>
      <c r="L41" s="62">
        <f t="shared" si="8"/>
        <v>100</v>
      </c>
      <c r="M41" s="62">
        <f t="shared" si="8"/>
        <v>110</v>
      </c>
      <c r="N41" s="62">
        <f t="shared" si="8"/>
        <v>120</v>
      </c>
      <c r="O41" s="62">
        <f t="shared" si="8"/>
        <v>125</v>
      </c>
      <c r="P41" s="62">
        <f t="shared" si="8"/>
        <v>135</v>
      </c>
      <c r="Q41" s="63"/>
      <c r="R41" s="13"/>
      <c r="S41" s="13"/>
      <c r="T41" s="13"/>
      <c r="U41" s="3"/>
    </row>
    <row r="42" spans="1:21" ht="12.75" customHeight="1">
      <c r="A42" s="3"/>
      <c r="B42" s="3"/>
      <c r="C42" s="64" t="s">
        <v>32</v>
      </c>
      <c r="D42" s="65" t="s">
        <v>35</v>
      </c>
      <c r="E42" s="62">
        <f aca="true" t="shared" si="9" ref="E42:P42">FLOOR(PRODUCT(0.6,E44),5)</f>
        <v>70</v>
      </c>
      <c r="F42" s="62">
        <f t="shared" si="9"/>
        <v>80</v>
      </c>
      <c r="G42" s="62">
        <f t="shared" si="9"/>
        <v>95</v>
      </c>
      <c r="H42" s="62">
        <f t="shared" si="9"/>
        <v>105</v>
      </c>
      <c r="I42" s="62">
        <f t="shared" si="9"/>
        <v>120</v>
      </c>
      <c r="J42" s="62">
        <f t="shared" si="9"/>
        <v>130</v>
      </c>
      <c r="K42" s="62">
        <f t="shared" si="9"/>
        <v>140</v>
      </c>
      <c r="L42" s="62">
        <f t="shared" si="9"/>
        <v>155</v>
      </c>
      <c r="M42" s="62">
        <f t="shared" si="9"/>
        <v>165</v>
      </c>
      <c r="N42" s="62">
        <f t="shared" si="9"/>
        <v>180</v>
      </c>
      <c r="O42" s="62">
        <f t="shared" si="9"/>
        <v>190</v>
      </c>
      <c r="P42" s="62">
        <f t="shared" si="9"/>
        <v>200</v>
      </c>
      <c r="Q42" s="63"/>
      <c r="R42" s="13"/>
      <c r="S42" s="13"/>
      <c r="T42" s="13"/>
      <c r="U42" s="3"/>
    </row>
    <row r="43" spans="1:21" ht="12.75" customHeight="1">
      <c r="A43" s="3"/>
      <c r="B43" s="3"/>
      <c r="C43" s="64" t="s">
        <v>32</v>
      </c>
      <c r="D43" s="65" t="s">
        <v>36</v>
      </c>
      <c r="E43" s="62">
        <f aca="true" t="shared" si="10" ref="E43:P43">FLOOR(PRODUCT(0.85,E44),5)</f>
        <v>100</v>
      </c>
      <c r="F43" s="62">
        <f t="shared" si="10"/>
        <v>115</v>
      </c>
      <c r="G43" s="62">
        <f t="shared" si="10"/>
        <v>135</v>
      </c>
      <c r="H43" s="62">
        <f t="shared" si="10"/>
        <v>150</v>
      </c>
      <c r="I43" s="62">
        <f t="shared" si="10"/>
        <v>170</v>
      </c>
      <c r="J43" s="62">
        <f t="shared" si="10"/>
        <v>185</v>
      </c>
      <c r="K43" s="62">
        <f t="shared" si="10"/>
        <v>200</v>
      </c>
      <c r="L43" s="62">
        <f t="shared" si="10"/>
        <v>220</v>
      </c>
      <c r="M43" s="62">
        <f t="shared" si="10"/>
        <v>235</v>
      </c>
      <c r="N43" s="62">
        <f t="shared" si="10"/>
        <v>255</v>
      </c>
      <c r="O43" s="62">
        <f t="shared" si="10"/>
        <v>270</v>
      </c>
      <c r="P43" s="62">
        <f t="shared" si="10"/>
        <v>285</v>
      </c>
      <c r="Q43" s="63"/>
      <c r="R43" s="13"/>
      <c r="S43" s="13"/>
      <c r="T43" s="13"/>
      <c r="U43" s="3"/>
    </row>
    <row r="44" spans="1:21" ht="12.75" customHeight="1">
      <c r="A44" s="3"/>
      <c r="B44" s="3"/>
      <c r="C44" s="64" t="s">
        <v>39</v>
      </c>
      <c r="D44" s="65" t="s">
        <v>34</v>
      </c>
      <c r="E44" s="66">
        <f>ROUND((H23-(H23*$J$23))/$F$19,0/5)*$F$19</f>
        <v>120</v>
      </c>
      <c r="F44" s="76">
        <f aca="true" t="shared" si="11" ref="F44:P44">E44+$I$23</f>
        <v>140</v>
      </c>
      <c r="G44" s="76">
        <f t="shared" si="11"/>
        <v>160</v>
      </c>
      <c r="H44" s="76">
        <f t="shared" si="11"/>
        <v>180</v>
      </c>
      <c r="I44" s="76">
        <f t="shared" si="11"/>
        <v>200</v>
      </c>
      <c r="J44" s="76">
        <f t="shared" si="11"/>
        <v>220</v>
      </c>
      <c r="K44" s="76">
        <f t="shared" si="11"/>
        <v>240</v>
      </c>
      <c r="L44" s="76">
        <f t="shared" si="11"/>
        <v>260</v>
      </c>
      <c r="M44" s="76">
        <f t="shared" si="11"/>
        <v>280</v>
      </c>
      <c r="N44" s="76">
        <f t="shared" si="11"/>
        <v>300</v>
      </c>
      <c r="O44" s="76">
        <f t="shared" si="11"/>
        <v>320</v>
      </c>
      <c r="P44" s="76">
        <f t="shared" si="11"/>
        <v>340</v>
      </c>
      <c r="Q44" s="77"/>
      <c r="R44" s="78"/>
      <c r="S44" s="78"/>
      <c r="T44" s="78"/>
      <c r="U44" s="3"/>
    </row>
    <row r="45" spans="1:21" ht="12.75" customHeight="1">
      <c r="A45" s="3"/>
      <c r="B45" s="74"/>
      <c r="C45" s="13"/>
      <c r="D45" s="3"/>
      <c r="E45" s="79"/>
      <c r="F45" s="79"/>
      <c r="G45" s="79"/>
      <c r="H45" s="79"/>
      <c r="I45" s="79"/>
      <c r="J45" s="79"/>
      <c r="K45" s="79"/>
      <c r="L45" s="79"/>
      <c r="M45" s="79"/>
      <c r="N45" s="79"/>
      <c r="O45" s="79"/>
      <c r="P45" s="79"/>
      <c r="Q45" s="13"/>
      <c r="R45" s="13"/>
      <c r="S45" s="13"/>
      <c r="T45" s="13"/>
      <c r="U45" s="3"/>
    </row>
    <row r="46" spans="1:21" ht="12.75" customHeight="1">
      <c r="A46" s="50"/>
      <c r="B46" s="50"/>
      <c r="C46" s="51"/>
      <c r="D46" s="50"/>
      <c r="E46" s="51"/>
      <c r="F46" s="51"/>
      <c r="G46" s="51"/>
      <c r="H46" s="51"/>
      <c r="I46" s="51"/>
      <c r="J46" s="51"/>
      <c r="K46" s="51"/>
      <c r="L46" s="51"/>
      <c r="M46" s="51"/>
      <c r="N46" s="51"/>
      <c r="O46" s="51"/>
      <c r="P46" s="51"/>
      <c r="Q46" s="13"/>
      <c r="R46" s="13"/>
      <c r="S46" s="13"/>
      <c r="T46" s="13"/>
      <c r="U46" s="3"/>
    </row>
    <row r="47" spans="1:21" ht="12.75" customHeight="1">
      <c r="A47" s="52" t="s">
        <v>40</v>
      </c>
      <c r="B47" s="52"/>
      <c r="C47" s="53"/>
      <c r="D47" s="54" t="s">
        <v>19</v>
      </c>
      <c r="E47" s="54" t="s">
        <v>41</v>
      </c>
      <c r="F47" s="54" t="s">
        <v>42</v>
      </c>
      <c r="G47" s="54" t="s">
        <v>43</v>
      </c>
      <c r="H47" s="54" t="s">
        <v>44</v>
      </c>
      <c r="I47" s="54" t="s">
        <v>45</v>
      </c>
      <c r="J47" s="54" t="s">
        <v>46</v>
      </c>
      <c r="K47" s="54" t="s">
        <v>47</v>
      </c>
      <c r="L47" s="55" t="s">
        <v>48</v>
      </c>
      <c r="M47" s="56" t="s">
        <v>49</v>
      </c>
      <c r="N47" s="56" t="s">
        <v>50</v>
      </c>
      <c r="O47" s="56" t="s">
        <v>51</v>
      </c>
      <c r="P47" s="56" t="s">
        <v>52</v>
      </c>
      <c r="Q47" s="4"/>
      <c r="R47" s="58"/>
      <c r="S47" s="58"/>
      <c r="T47" s="58"/>
      <c r="U47" s="58"/>
    </row>
    <row r="48" spans="1:21" ht="12.75" customHeight="1">
      <c r="A48" s="59"/>
      <c r="B48" s="59" t="str">
        <f>B29</f>
        <v>Squat</v>
      </c>
      <c r="C48" s="60" t="s">
        <v>32</v>
      </c>
      <c r="D48" s="61" t="s">
        <v>33</v>
      </c>
      <c r="E48" s="62">
        <v>45</v>
      </c>
      <c r="F48" s="62">
        <v>45</v>
      </c>
      <c r="G48" s="62">
        <v>45</v>
      </c>
      <c r="H48" s="62">
        <v>45</v>
      </c>
      <c r="I48" s="62">
        <v>45</v>
      </c>
      <c r="J48" s="62">
        <v>45</v>
      </c>
      <c r="K48" s="62">
        <v>45</v>
      </c>
      <c r="L48" s="62">
        <v>45</v>
      </c>
      <c r="M48" s="62">
        <v>45</v>
      </c>
      <c r="N48" s="62">
        <v>45</v>
      </c>
      <c r="O48" s="62">
        <v>45</v>
      </c>
      <c r="P48" s="62">
        <v>45</v>
      </c>
      <c r="Q48" s="63"/>
      <c r="R48" s="13"/>
      <c r="S48" s="13"/>
      <c r="T48" s="13"/>
      <c r="U48" s="3"/>
    </row>
    <row r="49" spans="1:21" ht="12.75" customHeight="1">
      <c r="A49" s="3"/>
      <c r="B49" s="3"/>
      <c r="C49" s="64" t="s">
        <v>32</v>
      </c>
      <c r="D49" s="65" t="s">
        <v>34</v>
      </c>
      <c r="E49" s="62">
        <f aca="true" t="shared" si="12" ref="E49:P49">FLOOR(PRODUCT(0.4,E52),5)</f>
        <v>45</v>
      </c>
      <c r="F49" s="62">
        <f t="shared" si="12"/>
        <v>50</v>
      </c>
      <c r="G49" s="62">
        <f t="shared" si="12"/>
        <v>60</v>
      </c>
      <c r="H49" s="62">
        <f t="shared" si="12"/>
        <v>70</v>
      </c>
      <c r="I49" s="62">
        <f t="shared" si="12"/>
        <v>75</v>
      </c>
      <c r="J49" s="62">
        <f t="shared" si="12"/>
        <v>85</v>
      </c>
      <c r="K49" s="62">
        <f t="shared" si="12"/>
        <v>90</v>
      </c>
      <c r="L49" s="62">
        <f t="shared" si="12"/>
        <v>100</v>
      </c>
      <c r="M49" s="62">
        <f t="shared" si="12"/>
        <v>110</v>
      </c>
      <c r="N49" s="62">
        <f t="shared" si="12"/>
        <v>115</v>
      </c>
      <c r="O49" s="62">
        <f t="shared" si="12"/>
        <v>125</v>
      </c>
      <c r="P49" s="62">
        <f t="shared" si="12"/>
        <v>130</v>
      </c>
      <c r="Q49" s="63"/>
      <c r="R49" s="13"/>
      <c r="S49" s="13"/>
      <c r="T49" s="13"/>
      <c r="U49" s="3"/>
    </row>
    <row r="50" spans="1:21" ht="12.75" customHeight="1">
      <c r="A50" s="3"/>
      <c r="B50" s="3"/>
      <c r="C50" s="64" t="s">
        <v>32</v>
      </c>
      <c r="D50" s="65" t="s">
        <v>35</v>
      </c>
      <c r="E50" s="62">
        <f aca="true" t="shared" si="13" ref="E50:P50">FLOOR(PRODUCT(0.6,E52),5)</f>
        <v>65</v>
      </c>
      <c r="F50" s="62">
        <f t="shared" si="13"/>
        <v>80</v>
      </c>
      <c r="G50" s="62">
        <f t="shared" si="13"/>
        <v>90</v>
      </c>
      <c r="H50" s="62">
        <f t="shared" si="13"/>
        <v>105</v>
      </c>
      <c r="I50" s="62">
        <f t="shared" si="13"/>
        <v>115</v>
      </c>
      <c r="J50" s="62">
        <f t="shared" si="13"/>
        <v>125</v>
      </c>
      <c r="K50" s="62">
        <f t="shared" si="13"/>
        <v>140</v>
      </c>
      <c r="L50" s="62">
        <f t="shared" si="13"/>
        <v>150</v>
      </c>
      <c r="M50" s="62">
        <f t="shared" si="13"/>
        <v>165</v>
      </c>
      <c r="N50" s="62">
        <f t="shared" si="13"/>
        <v>175</v>
      </c>
      <c r="O50" s="62">
        <f t="shared" si="13"/>
        <v>185</v>
      </c>
      <c r="P50" s="62">
        <f t="shared" si="13"/>
        <v>200</v>
      </c>
      <c r="Q50" s="63"/>
      <c r="R50" s="13"/>
      <c r="S50" s="13"/>
      <c r="T50" s="13"/>
      <c r="U50" s="3"/>
    </row>
    <row r="51" spans="1:21" ht="12.75" customHeight="1">
      <c r="A51" s="3"/>
      <c r="B51" s="3"/>
      <c r="C51" s="64" t="s">
        <v>32</v>
      </c>
      <c r="D51" s="65" t="s">
        <v>36</v>
      </c>
      <c r="E51" s="62">
        <f aca="true" t="shared" si="14" ref="E51:P51">FLOOR(PRODUCT(0.8,E52),5)</f>
        <v>90</v>
      </c>
      <c r="F51" s="62">
        <f t="shared" si="14"/>
        <v>105</v>
      </c>
      <c r="G51" s="62">
        <f t="shared" si="14"/>
        <v>120</v>
      </c>
      <c r="H51" s="62">
        <f t="shared" si="14"/>
        <v>140</v>
      </c>
      <c r="I51" s="62">
        <f t="shared" si="14"/>
        <v>155</v>
      </c>
      <c r="J51" s="62">
        <f t="shared" si="14"/>
        <v>170</v>
      </c>
      <c r="K51" s="62">
        <f t="shared" si="14"/>
        <v>185</v>
      </c>
      <c r="L51" s="62">
        <f t="shared" si="14"/>
        <v>200</v>
      </c>
      <c r="M51" s="62">
        <f t="shared" si="14"/>
        <v>220</v>
      </c>
      <c r="N51" s="62">
        <f t="shared" si="14"/>
        <v>235</v>
      </c>
      <c r="O51" s="62">
        <f t="shared" si="14"/>
        <v>250</v>
      </c>
      <c r="P51" s="62">
        <f t="shared" si="14"/>
        <v>265</v>
      </c>
      <c r="Q51" s="63"/>
      <c r="R51" s="13"/>
      <c r="S51" s="13"/>
      <c r="T51" s="13"/>
      <c r="U51" s="3"/>
    </row>
    <row r="52" spans="1:21" ht="12.75" customHeight="1">
      <c r="A52" s="3"/>
      <c r="B52" s="3"/>
      <c r="C52" s="64" t="s">
        <v>37</v>
      </c>
      <c r="D52" s="65" t="s">
        <v>38</v>
      </c>
      <c r="E52" s="66">
        <f>ROUND((H21-(H21*$J$21))/$F$19,0/5)*$F$19+$I$21</f>
        <v>115</v>
      </c>
      <c r="F52" s="66">
        <f aca="true" t="shared" si="15" ref="F52:P52">F33+$I$21</f>
        <v>135</v>
      </c>
      <c r="G52" s="66">
        <f t="shared" si="15"/>
        <v>155</v>
      </c>
      <c r="H52" s="66">
        <f t="shared" si="15"/>
        <v>175</v>
      </c>
      <c r="I52" s="66">
        <f t="shared" si="15"/>
        <v>195</v>
      </c>
      <c r="J52" s="66">
        <f t="shared" si="15"/>
        <v>215</v>
      </c>
      <c r="K52" s="66">
        <f t="shared" si="15"/>
        <v>235</v>
      </c>
      <c r="L52" s="66">
        <f t="shared" si="15"/>
        <v>255</v>
      </c>
      <c r="M52" s="66">
        <f t="shared" si="15"/>
        <v>275</v>
      </c>
      <c r="N52" s="66">
        <f t="shared" si="15"/>
        <v>295</v>
      </c>
      <c r="O52" s="66">
        <f t="shared" si="15"/>
        <v>315</v>
      </c>
      <c r="P52" s="66">
        <f t="shared" si="15"/>
        <v>335</v>
      </c>
      <c r="Q52" s="67"/>
      <c r="R52" s="68"/>
      <c r="S52" s="68"/>
      <c r="T52" s="68"/>
      <c r="U52" s="3"/>
    </row>
    <row r="53" spans="1:21" ht="12.75" customHeight="1">
      <c r="A53" s="3"/>
      <c r="B53" s="3"/>
      <c r="C53" s="69"/>
      <c r="D53" s="70"/>
      <c r="E53" s="71"/>
      <c r="F53" s="71"/>
      <c r="G53" s="71"/>
      <c r="H53" s="71"/>
      <c r="I53" s="71"/>
      <c r="J53" s="71"/>
      <c r="K53" s="71"/>
      <c r="L53" s="71"/>
      <c r="M53" s="71"/>
      <c r="N53" s="71"/>
      <c r="O53" s="71"/>
      <c r="P53" s="71"/>
      <c r="Q53" s="72"/>
      <c r="R53" s="73"/>
      <c r="S53" s="73"/>
      <c r="T53" s="73"/>
      <c r="U53" s="3"/>
    </row>
    <row r="54" spans="1:21" ht="12.75" customHeight="1">
      <c r="A54" s="3"/>
      <c r="B54" s="74" t="str">
        <f>D24</f>
        <v>Press</v>
      </c>
      <c r="C54" s="64" t="s">
        <v>32</v>
      </c>
      <c r="D54" s="65" t="s">
        <v>33</v>
      </c>
      <c r="E54" s="62">
        <v>45</v>
      </c>
      <c r="F54" s="62">
        <v>45</v>
      </c>
      <c r="G54" s="62">
        <v>45</v>
      </c>
      <c r="H54" s="62">
        <v>45</v>
      </c>
      <c r="I54" s="62">
        <v>45</v>
      </c>
      <c r="J54" s="62">
        <v>45</v>
      </c>
      <c r="K54" s="62">
        <v>45</v>
      </c>
      <c r="L54" s="62">
        <v>45</v>
      </c>
      <c r="M54" s="62">
        <v>45</v>
      </c>
      <c r="N54" s="62">
        <v>45</v>
      </c>
      <c r="O54" s="62">
        <v>45</v>
      </c>
      <c r="P54" s="62">
        <v>45</v>
      </c>
      <c r="Q54" s="63"/>
      <c r="R54" s="13"/>
      <c r="S54" s="13"/>
      <c r="T54" s="13"/>
      <c r="U54" s="3"/>
    </row>
    <row r="55" spans="1:21" ht="12.75" customHeight="1">
      <c r="A55" s="3"/>
      <c r="B55" s="3"/>
      <c r="C55" s="64" t="s">
        <v>32</v>
      </c>
      <c r="D55" s="65" t="s">
        <v>34</v>
      </c>
      <c r="E55" s="62">
        <f aca="true" t="shared" si="16" ref="E55:P55">FLOOR(PRODUCT(0.55,E58),5)</f>
        <v>35</v>
      </c>
      <c r="F55" s="62">
        <f t="shared" si="16"/>
        <v>40</v>
      </c>
      <c r="G55" s="62">
        <f t="shared" si="16"/>
        <v>40</v>
      </c>
      <c r="H55" s="62">
        <f t="shared" si="16"/>
        <v>45</v>
      </c>
      <c r="I55" s="62">
        <f t="shared" si="16"/>
        <v>45</v>
      </c>
      <c r="J55" s="62">
        <f t="shared" si="16"/>
        <v>50</v>
      </c>
      <c r="K55" s="62">
        <f t="shared" si="16"/>
        <v>55</v>
      </c>
      <c r="L55" s="62">
        <f t="shared" si="16"/>
        <v>55</v>
      </c>
      <c r="M55" s="62">
        <f t="shared" si="16"/>
        <v>60</v>
      </c>
      <c r="N55" s="62">
        <f t="shared" si="16"/>
        <v>60</v>
      </c>
      <c r="O55" s="62">
        <f t="shared" si="16"/>
        <v>65</v>
      </c>
      <c r="P55" s="62">
        <f t="shared" si="16"/>
        <v>65</v>
      </c>
      <c r="Q55" s="63"/>
      <c r="R55" s="13"/>
      <c r="S55" s="13"/>
      <c r="T55" s="13"/>
      <c r="U55" s="3"/>
    </row>
    <row r="56" spans="1:21" ht="12.75" customHeight="1">
      <c r="A56" s="3"/>
      <c r="B56" s="3"/>
      <c r="C56" s="64" t="s">
        <v>32</v>
      </c>
      <c r="D56" s="65" t="s">
        <v>35</v>
      </c>
      <c r="E56" s="62">
        <f aca="true" t="shared" si="17" ref="E56:P56">FLOOR(PRODUCT(0.7,E58),5)</f>
        <v>45</v>
      </c>
      <c r="F56" s="62">
        <f t="shared" si="17"/>
        <v>50</v>
      </c>
      <c r="G56" s="62">
        <f t="shared" si="17"/>
        <v>55</v>
      </c>
      <c r="H56" s="62">
        <f t="shared" si="17"/>
        <v>55</v>
      </c>
      <c r="I56" s="62">
        <f t="shared" si="17"/>
        <v>60</v>
      </c>
      <c r="J56" s="62">
        <f t="shared" si="17"/>
        <v>65</v>
      </c>
      <c r="K56" s="62">
        <f t="shared" si="17"/>
        <v>70</v>
      </c>
      <c r="L56" s="62">
        <f t="shared" si="17"/>
        <v>70</v>
      </c>
      <c r="M56" s="62">
        <f t="shared" si="17"/>
        <v>75</v>
      </c>
      <c r="N56" s="62">
        <f t="shared" si="17"/>
        <v>80</v>
      </c>
      <c r="O56" s="62">
        <f t="shared" si="17"/>
        <v>80</v>
      </c>
      <c r="P56" s="62">
        <f t="shared" si="17"/>
        <v>85</v>
      </c>
      <c r="Q56" s="63"/>
      <c r="R56" s="13"/>
      <c r="S56" s="13"/>
      <c r="T56" s="13"/>
      <c r="U56" s="3"/>
    </row>
    <row r="57" spans="1:21" ht="12.75" customHeight="1">
      <c r="A57" s="3"/>
      <c r="B57" s="3"/>
      <c r="C57" s="64" t="s">
        <v>32</v>
      </c>
      <c r="D57" s="65" t="s">
        <v>36</v>
      </c>
      <c r="E57" s="62">
        <f aca="true" t="shared" si="18" ref="E57:P57">FLOOR(PRODUCT(0.85,E58),5)</f>
        <v>55</v>
      </c>
      <c r="F57" s="62">
        <f t="shared" si="18"/>
        <v>60</v>
      </c>
      <c r="G57" s="62">
        <f t="shared" si="18"/>
        <v>65</v>
      </c>
      <c r="H57" s="62">
        <f t="shared" si="18"/>
        <v>70</v>
      </c>
      <c r="I57" s="62">
        <f t="shared" si="18"/>
        <v>75</v>
      </c>
      <c r="J57" s="62">
        <f t="shared" si="18"/>
        <v>80</v>
      </c>
      <c r="K57" s="62">
        <f t="shared" si="18"/>
        <v>85</v>
      </c>
      <c r="L57" s="62">
        <f t="shared" si="18"/>
        <v>85</v>
      </c>
      <c r="M57" s="62">
        <f t="shared" si="18"/>
        <v>90</v>
      </c>
      <c r="N57" s="62">
        <f t="shared" si="18"/>
        <v>95</v>
      </c>
      <c r="O57" s="62">
        <f t="shared" si="18"/>
        <v>100</v>
      </c>
      <c r="P57" s="62">
        <f t="shared" si="18"/>
        <v>105</v>
      </c>
      <c r="Q57" s="63"/>
      <c r="R57" s="13"/>
      <c r="S57" s="13"/>
      <c r="T57" s="13"/>
      <c r="U57" s="3"/>
    </row>
    <row r="58" spans="1:21" ht="12.75" customHeight="1">
      <c r="A58" s="3"/>
      <c r="B58" s="3"/>
      <c r="C58" s="64" t="s">
        <v>37</v>
      </c>
      <c r="D58" s="65" t="s">
        <v>38</v>
      </c>
      <c r="E58" s="66">
        <f>ROUND((H24-(H24*$J$24))/$F$19,0/5)*$F$19</f>
        <v>70</v>
      </c>
      <c r="F58" s="76">
        <f aca="true" t="shared" si="19" ref="F58:P58">E58+$I$24</f>
        <v>75</v>
      </c>
      <c r="G58" s="76">
        <f t="shared" si="19"/>
        <v>80</v>
      </c>
      <c r="H58" s="76">
        <f t="shared" si="19"/>
        <v>85</v>
      </c>
      <c r="I58" s="76">
        <f t="shared" si="19"/>
        <v>90</v>
      </c>
      <c r="J58" s="76">
        <f t="shared" si="19"/>
        <v>95</v>
      </c>
      <c r="K58" s="76">
        <f t="shared" si="19"/>
        <v>100</v>
      </c>
      <c r="L58" s="76">
        <f t="shared" si="19"/>
        <v>105</v>
      </c>
      <c r="M58" s="76">
        <f t="shared" si="19"/>
        <v>110</v>
      </c>
      <c r="N58" s="76">
        <f t="shared" si="19"/>
        <v>115</v>
      </c>
      <c r="O58" s="76">
        <f t="shared" si="19"/>
        <v>120</v>
      </c>
      <c r="P58" s="76">
        <f t="shared" si="19"/>
        <v>125</v>
      </c>
      <c r="Q58" s="77"/>
      <c r="R58" s="78"/>
      <c r="S58" s="78"/>
      <c r="T58" s="78"/>
      <c r="U58" s="3"/>
    </row>
    <row r="59" spans="1:21" ht="12.75" customHeight="1">
      <c r="A59" s="3"/>
      <c r="B59" s="3"/>
      <c r="C59" s="64"/>
      <c r="D59" s="75"/>
      <c r="E59" s="71"/>
      <c r="F59" s="71"/>
      <c r="G59" s="71"/>
      <c r="H59" s="71"/>
      <c r="I59" s="71"/>
      <c r="J59" s="71"/>
      <c r="K59" s="71"/>
      <c r="L59" s="71"/>
      <c r="M59" s="71"/>
      <c r="N59" s="71"/>
      <c r="O59" s="71"/>
      <c r="P59" s="71"/>
      <c r="Q59" s="72"/>
      <c r="R59" s="73"/>
      <c r="S59" s="73"/>
      <c r="T59" s="73"/>
      <c r="U59" s="3"/>
    </row>
    <row r="60" spans="1:21" ht="12.75" customHeight="1">
      <c r="A60" s="3"/>
      <c r="B60" s="74" t="str">
        <f>D25</f>
        <v>Power Clean</v>
      </c>
      <c r="C60" s="64" t="s">
        <v>32</v>
      </c>
      <c r="D60" s="65" t="s">
        <v>33</v>
      </c>
      <c r="E60" s="62">
        <v>45</v>
      </c>
      <c r="F60" s="62">
        <v>45</v>
      </c>
      <c r="G60" s="62">
        <v>45</v>
      </c>
      <c r="H60" s="62">
        <v>45</v>
      </c>
      <c r="I60" s="62">
        <v>45</v>
      </c>
      <c r="J60" s="62">
        <v>45</v>
      </c>
      <c r="K60" s="62">
        <v>45</v>
      </c>
      <c r="L60" s="62">
        <v>45</v>
      </c>
      <c r="M60" s="62">
        <v>45</v>
      </c>
      <c r="N60" s="62">
        <v>45</v>
      </c>
      <c r="O60" s="62">
        <v>45</v>
      </c>
      <c r="P60" s="62">
        <v>45</v>
      </c>
      <c r="Q60" s="63"/>
      <c r="R60" s="13"/>
      <c r="S60" s="13"/>
      <c r="T60" s="13"/>
      <c r="U60" s="3"/>
    </row>
    <row r="61" spans="1:21" ht="12.75" customHeight="1">
      <c r="A61" s="3"/>
      <c r="B61" s="3"/>
      <c r="C61" s="64" t="s">
        <v>32</v>
      </c>
      <c r="D61" s="65" t="s">
        <v>34</v>
      </c>
      <c r="E61" s="62">
        <f aca="true" t="shared" si="20" ref="E61:P61">FLOOR(PRODUCT(0.55,E64),5)</f>
        <v>50</v>
      </c>
      <c r="F61" s="62">
        <f t="shared" si="20"/>
        <v>55</v>
      </c>
      <c r="G61" s="62">
        <f t="shared" si="20"/>
        <v>55</v>
      </c>
      <c r="H61" s="62">
        <f t="shared" si="20"/>
        <v>60</v>
      </c>
      <c r="I61" s="62">
        <f t="shared" si="20"/>
        <v>60</v>
      </c>
      <c r="J61" s="62">
        <f t="shared" si="20"/>
        <v>65</v>
      </c>
      <c r="K61" s="62">
        <f t="shared" si="20"/>
        <v>65</v>
      </c>
      <c r="L61" s="62">
        <f t="shared" si="20"/>
        <v>70</v>
      </c>
      <c r="M61" s="62">
        <f t="shared" si="20"/>
        <v>70</v>
      </c>
      <c r="N61" s="62">
        <f t="shared" si="20"/>
        <v>75</v>
      </c>
      <c r="O61" s="62">
        <f t="shared" si="20"/>
        <v>75</v>
      </c>
      <c r="P61" s="62">
        <f t="shared" si="20"/>
        <v>80</v>
      </c>
      <c r="Q61" s="63"/>
      <c r="R61" s="13"/>
      <c r="S61" s="13"/>
      <c r="T61" s="13"/>
      <c r="U61" s="3"/>
    </row>
    <row r="62" spans="1:21" ht="12.75" customHeight="1">
      <c r="A62" s="3"/>
      <c r="B62" s="3"/>
      <c r="C62" s="64" t="s">
        <v>32</v>
      </c>
      <c r="D62" s="65" t="s">
        <v>35</v>
      </c>
      <c r="E62" s="62">
        <f aca="true" t="shared" si="21" ref="E62:P62">FLOOR(PRODUCT(0.7,E64),5)</f>
        <v>65</v>
      </c>
      <c r="F62" s="62">
        <f t="shared" si="21"/>
        <v>70</v>
      </c>
      <c r="G62" s="62">
        <f t="shared" si="21"/>
        <v>70</v>
      </c>
      <c r="H62" s="62">
        <f t="shared" si="21"/>
        <v>75</v>
      </c>
      <c r="I62" s="62">
        <f t="shared" si="21"/>
        <v>80</v>
      </c>
      <c r="J62" s="62">
        <f t="shared" si="21"/>
        <v>80</v>
      </c>
      <c r="K62" s="62">
        <f t="shared" si="21"/>
        <v>85</v>
      </c>
      <c r="L62" s="62">
        <f t="shared" si="21"/>
        <v>90</v>
      </c>
      <c r="M62" s="62">
        <f t="shared" si="21"/>
        <v>90</v>
      </c>
      <c r="N62" s="62">
        <f t="shared" si="21"/>
        <v>95</v>
      </c>
      <c r="O62" s="62">
        <f t="shared" si="21"/>
        <v>100</v>
      </c>
      <c r="P62" s="62">
        <f t="shared" si="21"/>
        <v>105</v>
      </c>
      <c r="Q62" s="63"/>
      <c r="R62" s="13"/>
      <c r="S62" s="13"/>
      <c r="T62" s="13"/>
      <c r="U62" s="3"/>
    </row>
    <row r="63" spans="1:21" ht="12.75" customHeight="1">
      <c r="A63" s="3"/>
      <c r="B63" s="3"/>
      <c r="C63" s="64" t="s">
        <v>32</v>
      </c>
      <c r="D63" s="65" t="s">
        <v>36</v>
      </c>
      <c r="E63" s="62">
        <f aca="true" t="shared" si="22" ref="E63:P63">FLOOR(PRODUCT(0.85,E64),5)</f>
        <v>80</v>
      </c>
      <c r="F63" s="62">
        <f t="shared" si="22"/>
        <v>85</v>
      </c>
      <c r="G63" s="62">
        <f t="shared" si="22"/>
        <v>85</v>
      </c>
      <c r="H63" s="62">
        <f t="shared" si="22"/>
        <v>90</v>
      </c>
      <c r="I63" s="62">
        <f t="shared" si="22"/>
        <v>95</v>
      </c>
      <c r="J63" s="62">
        <f t="shared" si="22"/>
        <v>100</v>
      </c>
      <c r="K63" s="62">
        <f t="shared" si="22"/>
        <v>105</v>
      </c>
      <c r="L63" s="62">
        <f t="shared" si="22"/>
        <v>110</v>
      </c>
      <c r="M63" s="62">
        <f t="shared" si="22"/>
        <v>110</v>
      </c>
      <c r="N63" s="62">
        <f t="shared" si="22"/>
        <v>115</v>
      </c>
      <c r="O63" s="62">
        <f t="shared" si="22"/>
        <v>120</v>
      </c>
      <c r="P63" s="62">
        <f t="shared" si="22"/>
        <v>125</v>
      </c>
      <c r="Q63" s="63"/>
      <c r="R63" s="13"/>
      <c r="S63" s="13"/>
      <c r="T63" s="13"/>
      <c r="U63" s="3"/>
    </row>
    <row r="64" spans="1:21" ht="12.75" customHeight="1">
      <c r="A64" s="3"/>
      <c r="B64" s="3"/>
      <c r="C64" s="64" t="s">
        <v>37</v>
      </c>
      <c r="D64" s="65" t="s">
        <v>53</v>
      </c>
      <c r="E64" s="66">
        <f>ROUND((H25-(H25*$J$25))/$F$19,0/5)*$F$19</f>
        <v>95</v>
      </c>
      <c r="F64" s="76">
        <f aca="true" t="shared" si="23" ref="F64:P64">E64+$I$25</f>
        <v>100</v>
      </c>
      <c r="G64" s="76">
        <f t="shared" si="23"/>
        <v>105</v>
      </c>
      <c r="H64" s="76">
        <f t="shared" si="23"/>
        <v>110</v>
      </c>
      <c r="I64" s="76">
        <f t="shared" si="23"/>
        <v>115</v>
      </c>
      <c r="J64" s="76">
        <f t="shared" si="23"/>
        <v>120</v>
      </c>
      <c r="K64" s="76">
        <f t="shared" si="23"/>
        <v>125</v>
      </c>
      <c r="L64" s="76">
        <f t="shared" si="23"/>
        <v>130</v>
      </c>
      <c r="M64" s="76">
        <f t="shared" si="23"/>
        <v>135</v>
      </c>
      <c r="N64" s="76">
        <f t="shared" si="23"/>
        <v>140</v>
      </c>
      <c r="O64" s="76">
        <f t="shared" si="23"/>
        <v>145</v>
      </c>
      <c r="P64" s="76">
        <f t="shared" si="23"/>
        <v>150</v>
      </c>
      <c r="Q64" s="77"/>
      <c r="R64" s="78"/>
      <c r="S64" s="78"/>
      <c r="T64" s="78"/>
      <c r="U64" s="3"/>
    </row>
    <row r="65" spans="1:21" ht="12.75" customHeight="1">
      <c r="A65" s="3"/>
      <c r="B65" s="74"/>
      <c r="C65" s="13"/>
      <c r="D65" s="3"/>
      <c r="E65" s="80"/>
      <c r="F65" s="80"/>
      <c r="G65" s="80"/>
      <c r="H65" s="80"/>
      <c r="I65" s="80"/>
      <c r="J65" s="80"/>
      <c r="K65" s="80"/>
      <c r="L65" s="80"/>
      <c r="M65" s="80"/>
      <c r="N65" s="80"/>
      <c r="O65" s="80"/>
      <c r="P65" s="80"/>
      <c r="Q65" s="3"/>
      <c r="R65" s="3"/>
      <c r="S65" s="3"/>
      <c r="T65" s="3"/>
      <c r="U65" s="3"/>
    </row>
    <row r="66" spans="1:21" ht="12.75" customHeight="1">
      <c r="A66" s="3"/>
      <c r="B66" s="3"/>
      <c r="C66" s="13"/>
      <c r="D66" s="3"/>
      <c r="E66" s="3"/>
      <c r="F66" s="3"/>
      <c r="G66" s="3"/>
      <c r="H66" s="3"/>
      <c r="I66" s="3"/>
      <c r="J66" s="81"/>
      <c r="K66" s="81"/>
      <c r="L66" s="3"/>
      <c r="M66" s="3"/>
      <c r="N66" s="3"/>
      <c r="O66" s="3"/>
      <c r="P66" s="3"/>
      <c r="Q66" s="3"/>
      <c r="R66" s="3"/>
      <c r="S66" s="3"/>
      <c r="T66" s="3"/>
      <c r="U66" s="3"/>
    </row>
    <row r="67" spans="1:21" ht="12.75" customHeight="1">
      <c r="A67" s="3"/>
      <c r="B67" s="3"/>
      <c r="C67" s="13"/>
      <c r="D67" s="3"/>
      <c r="E67" s="3"/>
      <c r="F67" s="3"/>
      <c r="G67" s="3"/>
      <c r="H67" s="3"/>
      <c r="I67" s="3"/>
      <c r="J67" s="3"/>
      <c r="K67" s="3"/>
      <c r="L67" s="3"/>
      <c r="M67" s="3"/>
      <c r="N67" s="3"/>
      <c r="O67" s="3"/>
      <c r="P67" s="3"/>
      <c r="Q67" s="3"/>
      <c r="R67" s="3"/>
      <c r="S67" s="3"/>
      <c r="T67" s="3"/>
      <c r="U67" s="3"/>
    </row>
    <row r="68" spans="1:21" ht="12.75" customHeight="1">
      <c r="A68" s="3"/>
      <c r="B68" s="3"/>
      <c r="C68" s="13"/>
      <c r="D68" s="3"/>
      <c r="E68" s="3"/>
      <c r="F68" s="3"/>
      <c r="G68" s="3"/>
      <c r="H68" s="81"/>
      <c r="I68" s="81"/>
      <c r="J68" s="3"/>
      <c r="K68" s="3"/>
      <c r="L68" s="3"/>
      <c r="M68" s="3"/>
      <c r="N68" s="3"/>
      <c r="O68" s="3"/>
      <c r="P68" s="3"/>
      <c r="Q68" s="3"/>
      <c r="R68" s="3"/>
      <c r="S68" s="3"/>
      <c r="T68" s="3"/>
      <c r="U68" s="3"/>
    </row>
  </sheetData>
  <mergeCells count="6">
    <mergeCell ref="A1:L3"/>
    <mergeCell ref="A4:L5"/>
    <mergeCell ref="B7:K13"/>
    <mergeCell ref="E15:H15"/>
    <mergeCell ref="E16:H16"/>
    <mergeCell ref="E17:H17"/>
  </mergeCells>
  <hyperlinks>
    <hyperlink ref="E15" r:id="rId1" display="http://www.startingstrength.com/"/>
    <hyperlink ref="E16" r:id="rId2" display="http://www.startingstrength.wikia.com/"/>
    <hyperlink ref="E17" r:id="rId3" display="http://forum.bodybuilding.com/showthread.php?t=108535881"/>
  </hyperlinks>
  <printOptions/>
  <pageMargins left="0.7479166388511658" right="0.7479166388511658" top="0.9840277433395386" bottom="0.9840277433395386" header="0.511805534362793" footer="0.511805534362793"/>
  <pageSetup firstPageNumber="1" useFirstPageNumber="1" orientation="landscape" paperSize="9" scale="46"/>
  <drawing r:id="rId6"/>
  <legacyDrawing r:id="rId5"/>
</worksheet>
</file>

<file path=xl/worksheets/sheet2.xml><?xml version="1.0" encoding="utf-8"?>
<worksheet xmlns="http://schemas.openxmlformats.org/spreadsheetml/2006/main" xmlns:r="http://schemas.openxmlformats.org/officeDocument/2006/relationships">
  <dimension ref="A1:U82"/>
  <sheetViews>
    <sheetView showGridLines="0" workbookViewId="0" topLeftCell="A1">
      <selection activeCell="A1" sqref="A1"/>
    </sheetView>
  </sheetViews>
  <sheetFormatPr defaultColWidth="11.19921875" defaultRowHeight="19.5" customHeight="1"/>
  <cols>
    <col min="1" max="1" width="11.296875" style="82" customWidth="1"/>
    <col min="2" max="2" width="17" style="82" customWidth="1"/>
    <col min="3" max="3" width="10.59765625" style="82" customWidth="1"/>
    <col min="4" max="4" width="11.59765625" style="82" customWidth="1"/>
    <col min="5" max="5" width="10.8984375" style="82" customWidth="1"/>
    <col min="6" max="6" width="9.59765625" style="82" customWidth="1"/>
    <col min="7" max="7" width="10.296875" style="82" customWidth="1"/>
    <col min="8" max="8" width="9.8984375" style="82" customWidth="1"/>
    <col min="9" max="9" width="9.69921875" style="82" customWidth="1"/>
    <col min="10" max="12" width="9.8984375" style="82" customWidth="1"/>
    <col min="13" max="14" width="9.69921875" style="82" customWidth="1"/>
    <col min="15" max="20" width="9.8984375" style="82" customWidth="1"/>
    <col min="21" max="21" width="7.69921875" style="82" customWidth="1"/>
    <col min="22" max="256" width="10.296875" style="82" customWidth="1"/>
  </cols>
  <sheetData>
    <row r="1" spans="1:21" ht="12.75" customHeight="1">
      <c r="A1" s="2" t="s">
        <v>0</v>
      </c>
      <c r="B1" s="2"/>
      <c r="C1" s="2"/>
      <c r="D1" s="2"/>
      <c r="E1" s="2"/>
      <c r="F1" s="2"/>
      <c r="G1" s="2"/>
      <c r="H1" s="2"/>
      <c r="I1" s="2"/>
      <c r="J1" s="2"/>
      <c r="K1" s="2"/>
      <c r="L1" s="2"/>
      <c r="M1" s="4"/>
      <c r="N1" s="3"/>
      <c r="O1" s="3"/>
      <c r="P1" s="3"/>
      <c r="Q1" s="3"/>
      <c r="R1" s="3"/>
      <c r="S1" s="3"/>
      <c r="T1" s="3"/>
      <c r="U1" s="3"/>
    </row>
    <row r="2" spans="1:21" ht="12.75" customHeight="1">
      <c r="A2" s="2"/>
      <c r="B2" s="2"/>
      <c r="C2" s="2"/>
      <c r="D2" s="2"/>
      <c r="E2" s="2"/>
      <c r="F2" s="2"/>
      <c r="G2" s="2"/>
      <c r="H2" s="2"/>
      <c r="I2" s="2"/>
      <c r="J2" s="2"/>
      <c r="K2" s="2"/>
      <c r="L2" s="2"/>
      <c r="M2" s="4"/>
      <c r="N2" s="3"/>
      <c r="O2" s="3"/>
      <c r="P2" s="3"/>
      <c r="Q2" s="3"/>
      <c r="R2" s="3"/>
      <c r="S2" s="3"/>
      <c r="T2" s="3"/>
      <c r="U2" s="3"/>
    </row>
    <row r="3" spans="1:21" ht="12.75" customHeight="1">
      <c r="A3" s="2"/>
      <c r="B3" s="2"/>
      <c r="C3" s="2"/>
      <c r="D3" s="2"/>
      <c r="E3" s="2"/>
      <c r="F3" s="2"/>
      <c r="G3" s="2"/>
      <c r="H3" s="2"/>
      <c r="I3" s="2"/>
      <c r="J3" s="2"/>
      <c r="K3" s="2"/>
      <c r="L3" s="2"/>
      <c r="M3" s="4"/>
      <c r="N3" s="3"/>
      <c r="O3" s="3"/>
      <c r="P3" s="3"/>
      <c r="Q3" s="3"/>
      <c r="R3" s="3"/>
      <c r="S3" s="3"/>
      <c r="T3" s="3"/>
      <c r="U3" s="3"/>
    </row>
    <row r="4" spans="1:21" ht="12.75" customHeight="1">
      <c r="A4" s="5" t="s">
        <v>54</v>
      </c>
      <c r="B4" s="5"/>
      <c r="C4" s="5"/>
      <c r="D4" s="5"/>
      <c r="E4" s="5"/>
      <c r="F4" s="5"/>
      <c r="G4" s="5"/>
      <c r="H4" s="5"/>
      <c r="I4" s="5"/>
      <c r="J4" s="5"/>
      <c r="K4" s="5"/>
      <c r="L4" s="5"/>
      <c r="M4" s="4"/>
      <c r="N4" s="3"/>
      <c r="O4" s="3"/>
      <c r="P4" s="3"/>
      <c r="Q4" s="3"/>
      <c r="R4" s="3"/>
      <c r="S4" s="3"/>
      <c r="T4" s="3"/>
      <c r="U4" s="3"/>
    </row>
    <row r="5" spans="1:21" ht="12.75" customHeight="1">
      <c r="A5" s="5"/>
      <c r="B5" s="5"/>
      <c r="C5" s="5"/>
      <c r="D5" s="5"/>
      <c r="E5" s="5"/>
      <c r="F5" s="5"/>
      <c r="G5" s="5"/>
      <c r="H5" s="5"/>
      <c r="I5" s="5"/>
      <c r="J5" s="5"/>
      <c r="K5" s="5"/>
      <c r="L5" s="5"/>
      <c r="M5" s="4"/>
      <c r="N5" s="3"/>
      <c r="O5" s="3"/>
      <c r="P5" s="3"/>
      <c r="Q5" s="3"/>
      <c r="R5" s="3"/>
      <c r="S5" s="3"/>
      <c r="T5" s="3"/>
      <c r="U5" s="3"/>
    </row>
    <row r="6" spans="1:21" ht="12.75" customHeight="1">
      <c r="A6" s="6"/>
      <c r="B6" s="7"/>
      <c r="C6" s="7"/>
      <c r="D6" s="7"/>
      <c r="E6" s="7"/>
      <c r="F6" s="7"/>
      <c r="G6" s="7"/>
      <c r="H6" s="7"/>
      <c r="I6" s="7"/>
      <c r="J6" s="7"/>
      <c r="K6" s="7"/>
      <c r="L6" s="6"/>
      <c r="M6" s="3"/>
      <c r="N6" s="3"/>
      <c r="O6" s="3"/>
      <c r="P6" s="3"/>
      <c r="Q6" s="3"/>
      <c r="R6" s="3"/>
      <c r="S6" s="3"/>
      <c r="T6" s="3"/>
      <c r="U6" s="3"/>
    </row>
    <row r="7" spans="1:21" ht="12.75" customHeight="1">
      <c r="A7" s="8"/>
      <c r="B7" s="9" t="s">
        <v>2</v>
      </c>
      <c r="C7" s="9"/>
      <c r="D7" s="9"/>
      <c r="E7" s="9"/>
      <c r="F7" s="9"/>
      <c r="G7" s="9"/>
      <c r="H7" s="9"/>
      <c r="I7" s="9"/>
      <c r="J7" s="9"/>
      <c r="K7" s="9"/>
      <c r="L7" s="10"/>
      <c r="M7" s="3"/>
      <c r="N7" s="3"/>
      <c r="O7" s="3"/>
      <c r="P7" s="3"/>
      <c r="Q7" s="3"/>
      <c r="R7" s="3"/>
      <c r="S7" s="3"/>
      <c r="T7" s="3"/>
      <c r="U7" s="3"/>
    </row>
    <row r="8" spans="1:21" ht="12.75" customHeight="1">
      <c r="A8" s="8"/>
      <c r="B8" s="9"/>
      <c r="C8" s="9"/>
      <c r="D8" s="9"/>
      <c r="E8" s="9"/>
      <c r="F8" s="9"/>
      <c r="G8" s="9"/>
      <c r="H8" s="9"/>
      <c r="I8" s="9"/>
      <c r="J8" s="9"/>
      <c r="K8" s="9"/>
      <c r="L8" s="10"/>
      <c r="M8" s="3"/>
      <c r="N8" s="3"/>
      <c r="O8" s="3"/>
      <c r="P8" s="3"/>
      <c r="Q8" s="3"/>
      <c r="R8" s="3"/>
      <c r="S8" s="3"/>
      <c r="T8" s="3"/>
      <c r="U8" s="3"/>
    </row>
    <row r="9" spans="1:21" ht="12.75" customHeight="1">
      <c r="A9" s="8"/>
      <c r="B9" s="9"/>
      <c r="C9" s="9"/>
      <c r="D9" s="9"/>
      <c r="E9" s="9"/>
      <c r="F9" s="9"/>
      <c r="G9" s="9"/>
      <c r="H9" s="9"/>
      <c r="I9" s="9"/>
      <c r="J9" s="9"/>
      <c r="K9" s="9"/>
      <c r="L9" s="10"/>
      <c r="M9" s="3"/>
      <c r="N9" s="3"/>
      <c r="O9" s="3"/>
      <c r="P9" s="3"/>
      <c r="Q9" s="3"/>
      <c r="R9" s="3"/>
      <c r="S9" s="3"/>
      <c r="T9" s="3"/>
      <c r="U9" s="3"/>
    </row>
    <row r="10" spans="1:21" ht="12.75" customHeight="1">
      <c r="A10" s="8"/>
      <c r="B10" s="9"/>
      <c r="C10" s="9"/>
      <c r="D10" s="9"/>
      <c r="E10" s="9"/>
      <c r="F10" s="9"/>
      <c r="G10" s="9"/>
      <c r="H10" s="9"/>
      <c r="I10" s="9"/>
      <c r="J10" s="9"/>
      <c r="K10" s="9"/>
      <c r="L10" s="10"/>
      <c r="M10" s="3"/>
      <c r="N10" s="3"/>
      <c r="O10" s="3"/>
      <c r="P10" s="3"/>
      <c r="Q10" s="3"/>
      <c r="R10" s="3"/>
      <c r="S10" s="3"/>
      <c r="T10" s="3"/>
      <c r="U10" s="3"/>
    </row>
    <row r="11" spans="1:21" ht="12.75" customHeight="1">
      <c r="A11" s="8"/>
      <c r="B11" s="9"/>
      <c r="C11" s="9"/>
      <c r="D11" s="9"/>
      <c r="E11" s="9"/>
      <c r="F11" s="9"/>
      <c r="G11" s="9"/>
      <c r="H11" s="9"/>
      <c r="I11" s="9"/>
      <c r="J11" s="9"/>
      <c r="K11" s="9"/>
      <c r="L11" s="10"/>
      <c r="M11" s="3"/>
      <c r="N11" s="3"/>
      <c r="O11" s="3"/>
      <c r="P11" s="3"/>
      <c r="Q11" s="3"/>
      <c r="R11" s="3"/>
      <c r="S11" s="3"/>
      <c r="T11" s="3"/>
      <c r="U11" s="3"/>
    </row>
    <row r="12" spans="1:21" ht="12.75" customHeight="1">
      <c r="A12" s="8"/>
      <c r="B12" s="9"/>
      <c r="C12" s="9"/>
      <c r="D12" s="9"/>
      <c r="E12" s="9"/>
      <c r="F12" s="9"/>
      <c r="G12" s="9"/>
      <c r="H12" s="9"/>
      <c r="I12" s="9"/>
      <c r="J12" s="9"/>
      <c r="K12" s="9"/>
      <c r="L12" s="10"/>
      <c r="M12" s="3"/>
      <c r="N12" s="3"/>
      <c r="O12" s="3"/>
      <c r="P12" s="3"/>
      <c r="Q12" s="3"/>
      <c r="R12" s="3"/>
      <c r="S12" s="3"/>
      <c r="T12" s="3"/>
      <c r="U12" s="3"/>
    </row>
    <row r="13" spans="1:21" ht="12.75" customHeight="1">
      <c r="A13" s="8"/>
      <c r="B13" s="9"/>
      <c r="C13" s="9"/>
      <c r="D13" s="9"/>
      <c r="E13" s="9"/>
      <c r="F13" s="9"/>
      <c r="G13" s="9"/>
      <c r="H13" s="9"/>
      <c r="I13" s="9"/>
      <c r="J13" s="9"/>
      <c r="K13" s="9"/>
      <c r="L13" s="10"/>
      <c r="M13" s="3"/>
      <c r="N13" s="3"/>
      <c r="O13" s="3"/>
      <c r="P13" s="3"/>
      <c r="Q13" s="3"/>
      <c r="R13" s="3"/>
      <c r="S13" s="3"/>
      <c r="T13" s="3"/>
      <c r="U13" s="3"/>
    </row>
    <row r="14" spans="1:21" ht="12.75" customHeight="1">
      <c r="A14" s="3"/>
      <c r="B14" s="11"/>
      <c r="C14" s="12"/>
      <c r="D14" s="11"/>
      <c r="E14" s="11"/>
      <c r="F14" s="12"/>
      <c r="G14" s="12"/>
      <c r="H14" s="12"/>
      <c r="I14" s="11"/>
      <c r="J14" s="11"/>
      <c r="K14" s="11"/>
      <c r="L14" s="3"/>
      <c r="M14" s="3"/>
      <c r="N14" s="3"/>
      <c r="O14" s="3"/>
      <c r="P14" s="3"/>
      <c r="Q14" s="3"/>
      <c r="R14" s="3"/>
      <c r="S14" s="3"/>
      <c r="T14" s="3"/>
      <c r="U14" s="3"/>
    </row>
    <row r="15" spans="1:21" ht="12.75" customHeight="1">
      <c r="A15" s="3"/>
      <c r="B15" s="3"/>
      <c r="C15" s="13"/>
      <c r="D15" s="3"/>
      <c r="E15" s="14" t="s">
        <v>3</v>
      </c>
      <c r="F15" s="14"/>
      <c r="G15" s="14"/>
      <c r="H15" s="14"/>
      <c r="I15" s="3"/>
      <c r="J15" s="3"/>
      <c r="K15" s="3"/>
      <c r="L15" s="3"/>
      <c r="M15" s="3"/>
      <c r="N15" s="3"/>
      <c r="O15" s="3"/>
      <c r="P15" s="3"/>
      <c r="Q15" s="3"/>
      <c r="R15" s="3"/>
      <c r="S15" s="3"/>
      <c r="T15" s="3"/>
      <c r="U15" s="3"/>
    </row>
    <row r="16" spans="1:21" ht="12.75" customHeight="1">
      <c r="A16" s="3"/>
      <c r="B16" s="3"/>
      <c r="C16" s="3"/>
      <c r="D16" s="3"/>
      <c r="E16" s="14" t="s">
        <v>4</v>
      </c>
      <c r="F16" s="14"/>
      <c r="G16" s="14"/>
      <c r="H16" s="14"/>
      <c r="I16" s="3"/>
      <c r="J16" s="3"/>
      <c r="K16" s="3"/>
      <c r="L16" s="3"/>
      <c r="M16" s="3"/>
      <c r="N16" s="3"/>
      <c r="O16" s="3"/>
      <c r="P16" s="3"/>
      <c r="Q16" s="3"/>
      <c r="R16" s="3"/>
      <c r="S16" s="3"/>
      <c r="T16" s="3"/>
      <c r="U16" s="3"/>
    </row>
    <row r="17" spans="1:21" ht="12.75" customHeight="1">
      <c r="A17" s="3"/>
      <c r="B17" s="14"/>
      <c r="C17" s="13"/>
      <c r="D17" s="13"/>
      <c r="E17" s="14" t="s">
        <v>5</v>
      </c>
      <c r="F17" s="14"/>
      <c r="G17" s="14"/>
      <c r="H17" s="14"/>
      <c r="I17" s="13"/>
      <c r="J17" s="13"/>
      <c r="K17" s="13"/>
      <c r="L17" s="3"/>
      <c r="M17" s="3"/>
      <c r="N17" s="3"/>
      <c r="O17" s="3"/>
      <c r="P17" s="3"/>
      <c r="Q17" s="3"/>
      <c r="R17" s="3"/>
      <c r="S17" s="3"/>
      <c r="T17" s="3"/>
      <c r="U17" s="3"/>
    </row>
    <row r="18" spans="1:21" ht="12.75" customHeight="1">
      <c r="A18" s="3"/>
      <c r="B18" s="15"/>
      <c r="C18" s="16"/>
      <c r="D18" s="15"/>
      <c r="E18" s="15"/>
      <c r="F18" s="15"/>
      <c r="G18" s="15"/>
      <c r="H18" s="15"/>
      <c r="I18" s="15"/>
      <c r="J18" s="15"/>
      <c r="K18" s="15"/>
      <c r="L18" s="15"/>
      <c r="M18" s="3"/>
      <c r="N18" s="3"/>
      <c r="O18" s="3"/>
      <c r="P18" s="3"/>
      <c r="Q18" s="3"/>
      <c r="R18" s="3"/>
      <c r="S18" s="3"/>
      <c r="T18" s="3"/>
      <c r="U18" s="3"/>
    </row>
    <row r="19" spans="1:21" ht="12.75" customHeight="1">
      <c r="A19" s="8"/>
      <c r="B19" s="17"/>
      <c r="C19" s="18"/>
      <c r="D19" s="19" t="s">
        <v>6</v>
      </c>
      <c r="E19" s="20"/>
      <c r="F19" s="21">
        <v>5</v>
      </c>
      <c r="G19" s="22"/>
      <c r="H19" s="23"/>
      <c r="I19" s="23"/>
      <c r="J19" s="24"/>
      <c r="K19" s="25"/>
      <c r="L19" s="26"/>
      <c r="M19" s="10"/>
      <c r="N19" s="3"/>
      <c r="O19" s="3"/>
      <c r="P19" s="3"/>
      <c r="Q19" s="3"/>
      <c r="R19" s="3"/>
      <c r="S19" s="3"/>
      <c r="T19" s="3"/>
      <c r="U19" s="3"/>
    </row>
    <row r="20" spans="1:21" ht="12.75" customHeight="1">
      <c r="A20" s="8"/>
      <c r="B20" s="27"/>
      <c r="C20" s="28"/>
      <c r="D20" s="29"/>
      <c r="E20" s="31" t="s">
        <v>7</v>
      </c>
      <c r="F20" s="31" t="s">
        <v>8</v>
      </c>
      <c r="G20" s="31" t="s">
        <v>9</v>
      </c>
      <c r="H20" s="31" t="s">
        <v>10</v>
      </c>
      <c r="I20" s="31" t="s">
        <v>55</v>
      </c>
      <c r="J20" s="32" t="s">
        <v>12</v>
      </c>
      <c r="K20" s="33"/>
      <c r="L20" s="34"/>
      <c r="M20" s="10"/>
      <c r="N20" s="3"/>
      <c r="O20" s="3"/>
      <c r="P20" s="3"/>
      <c r="Q20" s="3"/>
      <c r="R20" s="3"/>
      <c r="S20" s="3"/>
      <c r="T20" s="3"/>
      <c r="U20" s="3"/>
    </row>
    <row r="21" spans="1:21" ht="12.75" customHeight="1">
      <c r="A21" s="8"/>
      <c r="B21" s="27"/>
      <c r="C21" s="28"/>
      <c r="D21" s="35" t="s">
        <v>13</v>
      </c>
      <c r="E21" s="36">
        <v>115</v>
      </c>
      <c r="F21" s="36">
        <v>5</v>
      </c>
      <c r="G21" s="37">
        <f>(E21)/(1.0278-(0.0278*F21))</f>
        <v>129.38793879387939</v>
      </c>
      <c r="H21" s="37">
        <f>ROUND((G21*(1.0278-(0.0278*5)))/$F$19,0/5)*$F$19</f>
        <v>115</v>
      </c>
      <c r="I21" s="21">
        <v>10</v>
      </c>
      <c r="J21" s="38">
        <v>0.2</v>
      </c>
      <c r="K21" s="33"/>
      <c r="L21" s="34"/>
      <c r="M21" s="10"/>
      <c r="N21" s="3"/>
      <c r="O21" s="3"/>
      <c r="P21" s="3"/>
      <c r="Q21" s="3"/>
      <c r="R21" s="3"/>
      <c r="S21" s="3"/>
      <c r="T21" s="3"/>
      <c r="U21" s="3"/>
    </row>
    <row r="22" spans="1:21" ht="12.75" customHeight="1">
      <c r="A22" s="8"/>
      <c r="B22" s="27"/>
      <c r="C22" s="28"/>
      <c r="D22" s="35" t="s">
        <v>14</v>
      </c>
      <c r="E22" s="39">
        <v>115</v>
      </c>
      <c r="F22" s="39">
        <v>5</v>
      </c>
      <c r="G22" s="40">
        <f>(E22)/(1.0278-(0.0278*F22))</f>
        <v>129.38793879387939</v>
      </c>
      <c r="H22" s="40">
        <f>ROUND((G22*(1.0278-(0.0278*5)))/$F$19,0/5)*$F$19</f>
        <v>115</v>
      </c>
      <c r="I22" s="83">
        <v>5</v>
      </c>
      <c r="J22" s="41">
        <v>0.1</v>
      </c>
      <c r="K22" s="33"/>
      <c r="L22" s="34"/>
      <c r="M22" s="10"/>
      <c r="N22" s="3"/>
      <c r="O22" s="3"/>
      <c r="P22" s="3"/>
      <c r="Q22" s="3"/>
      <c r="R22" s="3"/>
      <c r="S22" s="3"/>
      <c r="T22" s="3"/>
      <c r="U22" s="3"/>
    </row>
    <row r="23" spans="1:21" ht="12.75" customHeight="1">
      <c r="A23" s="8"/>
      <c r="B23" s="27"/>
      <c r="C23" s="28"/>
      <c r="D23" s="35" t="s">
        <v>16</v>
      </c>
      <c r="E23" s="39">
        <v>70</v>
      </c>
      <c r="F23" s="39">
        <v>5</v>
      </c>
      <c r="G23" s="40">
        <f>(E23)/(1.0278-(0.0278*F23))</f>
        <v>78.75787578757875</v>
      </c>
      <c r="H23" s="40">
        <f>ROUND((G23*(1.0278-(0.0278*5)))/$F$19,0/5)*$F$19</f>
        <v>70</v>
      </c>
      <c r="I23" s="83">
        <v>5</v>
      </c>
      <c r="J23" s="41">
        <v>0</v>
      </c>
      <c r="K23" s="33"/>
      <c r="L23" s="34"/>
      <c r="M23" s="10"/>
      <c r="N23" s="3"/>
      <c r="O23" s="3"/>
      <c r="P23" s="3"/>
      <c r="Q23" s="3"/>
      <c r="R23" s="3"/>
      <c r="S23" s="3"/>
      <c r="T23" s="3"/>
      <c r="U23" s="3"/>
    </row>
    <row r="24" spans="1:21" ht="12.75" customHeight="1">
      <c r="A24" s="8"/>
      <c r="B24" s="27"/>
      <c r="C24" s="28"/>
      <c r="D24" s="35" t="s">
        <v>15</v>
      </c>
      <c r="E24" s="39">
        <v>115</v>
      </c>
      <c r="F24" s="39">
        <v>5</v>
      </c>
      <c r="G24" s="40">
        <f>(E24)/(1.0278-(0.0278*F24))</f>
        <v>129.38793879387939</v>
      </c>
      <c r="H24" s="40">
        <f>ROUND((G24*(1.0278-(0.0278*5)))/$F$19,0/5)*$F$19</f>
        <v>115</v>
      </c>
      <c r="I24" s="83">
        <v>20</v>
      </c>
      <c r="J24" s="41">
        <v>0</v>
      </c>
      <c r="K24" s="33"/>
      <c r="L24" s="34"/>
      <c r="M24" s="10"/>
      <c r="N24" s="3"/>
      <c r="O24" s="3"/>
      <c r="P24" s="3"/>
      <c r="Q24" s="3"/>
      <c r="R24" s="3"/>
      <c r="S24" s="3"/>
      <c r="T24" s="3"/>
      <c r="U24" s="3"/>
    </row>
    <row r="25" spans="1:21" ht="12.75" customHeight="1">
      <c r="A25" s="8"/>
      <c r="B25" s="42"/>
      <c r="C25" s="43"/>
      <c r="D25" s="44" t="s">
        <v>17</v>
      </c>
      <c r="E25" s="45">
        <v>45</v>
      </c>
      <c r="F25" s="45">
        <v>5</v>
      </c>
      <c r="G25" s="46">
        <f>(E25)/(1.0278-(0.0278*F25))</f>
        <v>50.63006300630063</v>
      </c>
      <c r="H25" s="46">
        <f>ROUND((G25*(1.0278-(0.0278*5)))/$F$19,0/5)*$F$19</f>
        <v>45</v>
      </c>
      <c r="I25" s="84">
        <v>10</v>
      </c>
      <c r="J25" s="47">
        <v>0</v>
      </c>
      <c r="K25" s="48"/>
      <c r="L25" s="49"/>
      <c r="M25" s="10"/>
      <c r="N25" s="3"/>
      <c r="O25" s="3"/>
      <c r="P25" s="3"/>
      <c r="Q25" s="3"/>
      <c r="R25" s="3"/>
      <c r="S25" s="3"/>
      <c r="T25" s="3"/>
      <c r="U25" s="3"/>
    </row>
    <row r="26" spans="1:21" ht="12.75" customHeight="1">
      <c r="A26" s="3"/>
      <c r="B26" s="11"/>
      <c r="C26" s="12"/>
      <c r="D26" s="11"/>
      <c r="E26" s="11"/>
      <c r="F26" s="11"/>
      <c r="G26" s="11"/>
      <c r="H26" s="11"/>
      <c r="I26" s="11"/>
      <c r="J26" s="11"/>
      <c r="K26" s="11"/>
      <c r="L26" s="11"/>
      <c r="M26" s="3"/>
      <c r="N26" s="3"/>
      <c r="O26" s="3"/>
      <c r="P26" s="3"/>
      <c r="Q26" s="3"/>
      <c r="R26" s="3"/>
      <c r="S26" s="3"/>
      <c r="T26" s="3"/>
      <c r="U26" s="3"/>
    </row>
    <row r="27" spans="1:21" ht="12.75" customHeight="1">
      <c r="A27" s="50"/>
      <c r="B27" s="50"/>
      <c r="C27" s="51"/>
      <c r="D27" s="50"/>
      <c r="E27" s="50"/>
      <c r="F27" s="50"/>
      <c r="G27" s="50"/>
      <c r="H27" s="50"/>
      <c r="I27" s="50"/>
      <c r="J27" s="50"/>
      <c r="K27" s="50"/>
      <c r="L27" s="50"/>
      <c r="M27" s="50"/>
      <c r="N27" s="50"/>
      <c r="O27" s="50"/>
      <c r="P27" s="50"/>
      <c r="Q27" s="3"/>
      <c r="R27" s="3"/>
      <c r="S27" s="3"/>
      <c r="T27" s="3"/>
      <c r="U27" s="3"/>
    </row>
    <row r="28" spans="1:21" ht="12.75" customHeight="1">
      <c r="A28" s="52" t="s">
        <v>18</v>
      </c>
      <c r="B28" s="52"/>
      <c r="C28" s="53"/>
      <c r="D28" s="54" t="s">
        <v>19</v>
      </c>
      <c r="E28" s="54" t="s">
        <v>20</v>
      </c>
      <c r="F28" s="54" t="s">
        <v>21</v>
      </c>
      <c r="G28" s="54" t="s">
        <v>22</v>
      </c>
      <c r="H28" s="54" t="s">
        <v>23</v>
      </c>
      <c r="I28" s="54" t="s">
        <v>24</v>
      </c>
      <c r="J28" s="54" t="s">
        <v>25</v>
      </c>
      <c r="K28" s="54" t="s">
        <v>26</v>
      </c>
      <c r="L28" s="55" t="s">
        <v>27</v>
      </c>
      <c r="M28" s="56" t="s">
        <v>28</v>
      </c>
      <c r="N28" s="56" t="s">
        <v>29</v>
      </c>
      <c r="O28" s="56" t="s">
        <v>30</v>
      </c>
      <c r="P28" s="56" t="s">
        <v>31</v>
      </c>
      <c r="Q28" s="57"/>
      <c r="R28" s="58"/>
      <c r="S28" s="58"/>
      <c r="T28" s="58"/>
      <c r="U28" s="3"/>
    </row>
    <row r="29" spans="1:21" ht="12.75" customHeight="1">
      <c r="A29" s="85"/>
      <c r="B29" s="59" t="str">
        <f>D21</f>
        <v>Squat</v>
      </c>
      <c r="C29" s="60" t="s">
        <v>32</v>
      </c>
      <c r="D29" s="61" t="s">
        <v>33</v>
      </c>
      <c r="E29" s="62">
        <v>45</v>
      </c>
      <c r="F29" s="62">
        <v>45</v>
      </c>
      <c r="G29" s="62">
        <v>45</v>
      </c>
      <c r="H29" s="62">
        <v>45</v>
      </c>
      <c r="I29" s="62">
        <v>45</v>
      </c>
      <c r="J29" s="62">
        <v>45</v>
      </c>
      <c r="K29" s="62">
        <v>45</v>
      </c>
      <c r="L29" s="62">
        <v>45</v>
      </c>
      <c r="M29" s="62">
        <v>45</v>
      </c>
      <c r="N29" s="62">
        <v>45</v>
      </c>
      <c r="O29" s="62">
        <v>45</v>
      </c>
      <c r="P29" s="62">
        <v>45</v>
      </c>
      <c r="Q29" s="63"/>
      <c r="R29" s="13"/>
      <c r="S29" s="13"/>
      <c r="T29" s="13"/>
      <c r="U29" s="3"/>
    </row>
    <row r="30" spans="1:21" ht="12.75" customHeight="1">
      <c r="A30" s="3"/>
      <c r="B30" s="3"/>
      <c r="C30" s="64" t="s">
        <v>32</v>
      </c>
      <c r="D30" s="65" t="s">
        <v>34</v>
      </c>
      <c r="E30" s="62">
        <f aca="true" t="shared" si="0" ref="E30:P30">FLOOR(PRODUCT(0.4,E33),5)</f>
        <v>35</v>
      </c>
      <c r="F30" s="62">
        <f t="shared" si="0"/>
        <v>40</v>
      </c>
      <c r="G30" s="62">
        <f t="shared" si="0"/>
        <v>50</v>
      </c>
      <c r="H30" s="62">
        <f t="shared" si="0"/>
        <v>60</v>
      </c>
      <c r="I30" s="62">
        <f t="shared" si="0"/>
        <v>65</v>
      </c>
      <c r="J30" s="62">
        <f t="shared" si="0"/>
        <v>75</v>
      </c>
      <c r="K30" s="62">
        <f t="shared" si="0"/>
        <v>80</v>
      </c>
      <c r="L30" s="62">
        <f t="shared" si="0"/>
        <v>90</v>
      </c>
      <c r="M30" s="62">
        <f t="shared" si="0"/>
        <v>100</v>
      </c>
      <c r="N30" s="62">
        <f t="shared" si="0"/>
        <v>105</v>
      </c>
      <c r="O30" s="62">
        <f t="shared" si="0"/>
        <v>115</v>
      </c>
      <c r="P30" s="62">
        <f t="shared" si="0"/>
        <v>120</v>
      </c>
      <c r="Q30" s="63"/>
      <c r="R30" s="13"/>
      <c r="S30" s="13"/>
      <c r="T30" s="13"/>
      <c r="U30" s="3"/>
    </row>
    <row r="31" spans="1:21" ht="12.75" customHeight="1">
      <c r="A31" s="3"/>
      <c r="B31" s="3"/>
      <c r="C31" s="64" t="s">
        <v>32</v>
      </c>
      <c r="D31" s="65" t="s">
        <v>35</v>
      </c>
      <c r="E31" s="62">
        <f aca="true" t="shared" si="1" ref="E31:P31">FLOOR(PRODUCT(0.6,E33),5)</f>
        <v>50</v>
      </c>
      <c r="F31" s="62">
        <f t="shared" si="1"/>
        <v>65</v>
      </c>
      <c r="G31" s="62">
        <f t="shared" si="1"/>
        <v>75</v>
      </c>
      <c r="H31" s="62">
        <f t="shared" si="1"/>
        <v>90</v>
      </c>
      <c r="I31" s="62">
        <f t="shared" si="1"/>
        <v>100</v>
      </c>
      <c r="J31" s="62">
        <f t="shared" si="1"/>
        <v>110</v>
      </c>
      <c r="K31" s="62">
        <f t="shared" si="1"/>
        <v>125</v>
      </c>
      <c r="L31" s="62">
        <f t="shared" si="1"/>
        <v>135</v>
      </c>
      <c r="M31" s="62">
        <f t="shared" si="1"/>
        <v>150</v>
      </c>
      <c r="N31" s="62">
        <f t="shared" si="1"/>
        <v>160</v>
      </c>
      <c r="O31" s="62">
        <f t="shared" si="1"/>
        <v>170</v>
      </c>
      <c r="P31" s="62">
        <f t="shared" si="1"/>
        <v>185</v>
      </c>
      <c r="Q31" s="63"/>
      <c r="R31" s="13"/>
      <c r="S31" s="13"/>
      <c r="T31" s="13"/>
      <c r="U31" s="3"/>
    </row>
    <row r="32" spans="1:21" ht="12.75" customHeight="1">
      <c r="A32" s="3"/>
      <c r="B32" s="3"/>
      <c r="C32" s="64" t="s">
        <v>32</v>
      </c>
      <c r="D32" s="65" t="s">
        <v>36</v>
      </c>
      <c r="E32" s="62">
        <f aca="true" t="shared" si="2" ref="E32:P32">FLOOR(PRODUCT(0.8,E33),5)</f>
        <v>70</v>
      </c>
      <c r="F32" s="62">
        <f t="shared" si="2"/>
        <v>85</v>
      </c>
      <c r="G32" s="62">
        <f t="shared" si="2"/>
        <v>100</v>
      </c>
      <c r="H32" s="62">
        <f t="shared" si="2"/>
        <v>120</v>
      </c>
      <c r="I32" s="62">
        <f t="shared" si="2"/>
        <v>135</v>
      </c>
      <c r="J32" s="62">
        <f t="shared" si="2"/>
        <v>150</v>
      </c>
      <c r="K32" s="62">
        <f t="shared" si="2"/>
        <v>165</v>
      </c>
      <c r="L32" s="62">
        <f t="shared" si="2"/>
        <v>180</v>
      </c>
      <c r="M32" s="62">
        <f t="shared" si="2"/>
        <v>200</v>
      </c>
      <c r="N32" s="62">
        <f t="shared" si="2"/>
        <v>215</v>
      </c>
      <c r="O32" s="62">
        <f t="shared" si="2"/>
        <v>230</v>
      </c>
      <c r="P32" s="62">
        <f t="shared" si="2"/>
        <v>245</v>
      </c>
      <c r="Q32" s="63"/>
      <c r="R32" s="13"/>
      <c r="S32" s="13"/>
      <c r="T32" s="13"/>
      <c r="U32" s="3"/>
    </row>
    <row r="33" spans="1:21" ht="12.75" customHeight="1">
      <c r="A33" s="3"/>
      <c r="B33" s="3"/>
      <c r="C33" s="64" t="s">
        <v>37</v>
      </c>
      <c r="D33" s="65" t="s">
        <v>38</v>
      </c>
      <c r="E33" s="66">
        <f>ROUND((H21-(H21*$J$21))/$F$19,0/5)*$F$19</f>
        <v>90</v>
      </c>
      <c r="F33" s="66">
        <f aca="true" t="shared" si="3" ref="F33:P33">E58+$I$21</f>
        <v>110</v>
      </c>
      <c r="G33" s="66">
        <f t="shared" si="3"/>
        <v>130</v>
      </c>
      <c r="H33" s="66">
        <f t="shared" si="3"/>
        <v>150</v>
      </c>
      <c r="I33" s="66">
        <f t="shared" si="3"/>
        <v>170</v>
      </c>
      <c r="J33" s="66">
        <f t="shared" si="3"/>
        <v>190</v>
      </c>
      <c r="K33" s="66">
        <f t="shared" si="3"/>
        <v>210</v>
      </c>
      <c r="L33" s="66">
        <f t="shared" si="3"/>
        <v>230</v>
      </c>
      <c r="M33" s="66">
        <f t="shared" si="3"/>
        <v>250</v>
      </c>
      <c r="N33" s="66">
        <f t="shared" si="3"/>
        <v>270</v>
      </c>
      <c r="O33" s="66">
        <f t="shared" si="3"/>
        <v>290</v>
      </c>
      <c r="P33" s="66">
        <f t="shared" si="3"/>
        <v>310</v>
      </c>
      <c r="Q33" s="67"/>
      <c r="R33" s="68"/>
      <c r="S33" s="68"/>
      <c r="T33" s="68"/>
      <c r="U33" s="3"/>
    </row>
    <row r="34" spans="1:21" ht="12.75" customHeight="1">
      <c r="A34" s="3"/>
      <c r="B34" s="3"/>
      <c r="C34" s="69"/>
      <c r="D34" s="70"/>
      <c r="E34" s="71"/>
      <c r="F34" s="71"/>
      <c r="G34" s="71"/>
      <c r="H34" s="71"/>
      <c r="I34" s="71"/>
      <c r="J34" s="71"/>
      <c r="K34" s="71"/>
      <c r="L34" s="71"/>
      <c r="M34" s="71"/>
      <c r="N34" s="71"/>
      <c r="O34" s="71"/>
      <c r="P34" s="71"/>
      <c r="Q34" s="72"/>
      <c r="R34" s="73"/>
      <c r="S34" s="73"/>
      <c r="T34" s="73"/>
      <c r="U34" s="3"/>
    </row>
    <row r="35" spans="1:21" ht="12.75" customHeight="1">
      <c r="A35" s="3"/>
      <c r="B35" s="74" t="str">
        <f>D23</f>
        <v>Press</v>
      </c>
      <c r="C35" s="64" t="s">
        <v>32</v>
      </c>
      <c r="D35" s="65" t="s">
        <v>33</v>
      </c>
      <c r="E35" s="62">
        <v>45</v>
      </c>
      <c r="F35" s="62">
        <v>45</v>
      </c>
      <c r="G35" s="62">
        <v>45</v>
      </c>
      <c r="H35" s="62">
        <v>45</v>
      </c>
      <c r="I35" s="62">
        <v>45</v>
      </c>
      <c r="J35" s="62">
        <v>45</v>
      </c>
      <c r="K35" s="62">
        <v>45</v>
      </c>
      <c r="L35" s="62">
        <v>45</v>
      </c>
      <c r="M35" s="62">
        <v>45</v>
      </c>
      <c r="N35" s="62">
        <v>45</v>
      </c>
      <c r="O35" s="62">
        <v>45</v>
      </c>
      <c r="P35" s="62">
        <v>45</v>
      </c>
      <c r="Q35" s="63"/>
      <c r="R35" s="13"/>
      <c r="S35" s="13"/>
      <c r="T35" s="13"/>
      <c r="U35" s="3"/>
    </row>
    <row r="36" spans="1:21" ht="12.75" customHeight="1">
      <c r="A36" s="3"/>
      <c r="B36" s="3"/>
      <c r="C36" s="64" t="s">
        <v>32</v>
      </c>
      <c r="D36" s="65" t="s">
        <v>34</v>
      </c>
      <c r="E36" s="62">
        <f aca="true" t="shared" si="4" ref="E36:P36">FLOOR(PRODUCT(0.55,E39),5)</f>
        <v>35</v>
      </c>
      <c r="F36" s="62">
        <f t="shared" si="4"/>
        <v>35</v>
      </c>
      <c r="G36" s="62">
        <f t="shared" si="4"/>
        <v>40</v>
      </c>
      <c r="H36" s="62">
        <f t="shared" si="4"/>
        <v>40</v>
      </c>
      <c r="I36" s="62">
        <f t="shared" si="4"/>
        <v>45</v>
      </c>
      <c r="J36" s="62">
        <f t="shared" si="4"/>
        <v>45</v>
      </c>
      <c r="K36" s="62">
        <f t="shared" si="4"/>
        <v>50</v>
      </c>
      <c r="L36" s="62">
        <f t="shared" si="4"/>
        <v>55</v>
      </c>
      <c r="M36" s="62">
        <f t="shared" si="4"/>
        <v>55</v>
      </c>
      <c r="N36" s="62">
        <f t="shared" si="4"/>
        <v>60</v>
      </c>
      <c r="O36" s="62">
        <f t="shared" si="4"/>
        <v>60</v>
      </c>
      <c r="P36" s="62">
        <f t="shared" si="4"/>
        <v>65</v>
      </c>
      <c r="Q36" s="63"/>
      <c r="R36" s="13"/>
      <c r="S36" s="13"/>
      <c r="T36" s="13"/>
      <c r="U36" s="3"/>
    </row>
    <row r="37" spans="1:21" ht="12.75" customHeight="1">
      <c r="A37" s="3"/>
      <c r="B37" s="3"/>
      <c r="C37" s="64" t="s">
        <v>32</v>
      </c>
      <c r="D37" s="65" t="s">
        <v>35</v>
      </c>
      <c r="E37" s="62">
        <f aca="true" t="shared" si="5" ref="E37:P37">FLOOR(PRODUCT(0.7,E39),5)</f>
        <v>45</v>
      </c>
      <c r="F37" s="62">
        <f t="shared" si="5"/>
        <v>45</v>
      </c>
      <c r="G37" s="62">
        <f t="shared" si="5"/>
        <v>50</v>
      </c>
      <c r="H37" s="62">
        <f t="shared" si="5"/>
        <v>55</v>
      </c>
      <c r="I37" s="62">
        <f t="shared" si="5"/>
        <v>55</v>
      </c>
      <c r="J37" s="62">
        <f t="shared" si="5"/>
        <v>60</v>
      </c>
      <c r="K37" s="62">
        <f t="shared" si="5"/>
        <v>65</v>
      </c>
      <c r="L37" s="62">
        <f t="shared" si="5"/>
        <v>70</v>
      </c>
      <c r="M37" s="62">
        <f t="shared" si="5"/>
        <v>70</v>
      </c>
      <c r="N37" s="62">
        <f t="shared" si="5"/>
        <v>75</v>
      </c>
      <c r="O37" s="62">
        <f t="shared" si="5"/>
        <v>80</v>
      </c>
      <c r="P37" s="62">
        <f t="shared" si="5"/>
        <v>80</v>
      </c>
      <c r="Q37" s="63"/>
      <c r="R37" s="13"/>
      <c r="S37" s="13"/>
      <c r="T37" s="13"/>
      <c r="U37" s="3"/>
    </row>
    <row r="38" spans="1:21" ht="12.75" customHeight="1">
      <c r="A38" s="3"/>
      <c r="B38" s="3"/>
      <c r="C38" s="64" t="s">
        <v>32</v>
      </c>
      <c r="D38" s="65" t="s">
        <v>36</v>
      </c>
      <c r="E38" s="62">
        <f aca="true" t="shared" si="6" ref="E38:P38">FLOOR(PRODUCT(0.85,E39),5)</f>
        <v>55</v>
      </c>
      <c r="F38" s="62">
        <f t="shared" si="6"/>
        <v>55</v>
      </c>
      <c r="G38" s="62">
        <f t="shared" si="6"/>
        <v>60</v>
      </c>
      <c r="H38" s="62">
        <f t="shared" si="6"/>
        <v>65</v>
      </c>
      <c r="I38" s="62">
        <f t="shared" si="6"/>
        <v>70</v>
      </c>
      <c r="J38" s="62">
        <f t="shared" si="6"/>
        <v>75</v>
      </c>
      <c r="K38" s="62">
        <f t="shared" si="6"/>
        <v>80</v>
      </c>
      <c r="L38" s="62">
        <f t="shared" si="6"/>
        <v>85</v>
      </c>
      <c r="M38" s="62">
        <f t="shared" si="6"/>
        <v>85</v>
      </c>
      <c r="N38" s="62">
        <f t="shared" si="6"/>
        <v>90</v>
      </c>
      <c r="O38" s="62">
        <f t="shared" si="6"/>
        <v>95</v>
      </c>
      <c r="P38" s="62">
        <f t="shared" si="6"/>
        <v>100</v>
      </c>
      <c r="Q38" s="63"/>
      <c r="R38" s="13"/>
      <c r="S38" s="13"/>
      <c r="T38" s="13"/>
      <c r="U38" s="3"/>
    </row>
    <row r="39" spans="1:21" ht="12.75" customHeight="1">
      <c r="A39" s="3"/>
      <c r="B39" s="3"/>
      <c r="C39" s="64" t="s">
        <v>37</v>
      </c>
      <c r="D39" s="65" t="s">
        <v>38</v>
      </c>
      <c r="E39" s="66">
        <f>ROUND((H23-(H23*$J$22))/$F$19,0/5)*$F$19</f>
        <v>65</v>
      </c>
      <c r="F39" s="66">
        <f aca="true" t="shared" si="7" ref="F39:P39">E39+$I$23</f>
        <v>70</v>
      </c>
      <c r="G39" s="66">
        <f t="shared" si="7"/>
        <v>75</v>
      </c>
      <c r="H39" s="66">
        <f t="shared" si="7"/>
        <v>80</v>
      </c>
      <c r="I39" s="66">
        <f t="shared" si="7"/>
        <v>85</v>
      </c>
      <c r="J39" s="66">
        <f t="shared" si="7"/>
        <v>90</v>
      </c>
      <c r="K39" s="66">
        <f t="shared" si="7"/>
        <v>95</v>
      </c>
      <c r="L39" s="66">
        <f t="shared" si="7"/>
        <v>100</v>
      </c>
      <c r="M39" s="66">
        <f t="shared" si="7"/>
        <v>105</v>
      </c>
      <c r="N39" s="66">
        <f t="shared" si="7"/>
        <v>110</v>
      </c>
      <c r="O39" s="66">
        <f t="shared" si="7"/>
        <v>115</v>
      </c>
      <c r="P39" s="66">
        <f t="shared" si="7"/>
        <v>120</v>
      </c>
      <c r="Q39" s="67"/>
      <c r="R39" s="68"/>
      <c r="S39" s="68"/>
      <c r="T39" s="68"/>
      <c r="U39" s="3"/>
    </row>
    <row r="40" spans="1:21" ht="12.75" customHeight="1">
      <c r="A40" s="3"/>
      <c r="B40" s="3"/>
      <c r="C40" s="64"/>
      <c r="D40" s="75"/>
      <c r="E40" s="71" t="s">
        <v>56</v>
      </c>
      <c r="F40" s="71"/>
      <c r="G40" s="71"/>
      <c r="H40" s="71"/>
      <c r="I40" s="71"/>
      <c r="J40" s="71"/>
      <c r="K40" s="71"/>
      <c r="L40" s="71"/>
      <c r="M40" s="71"/>
      <c r="N40" s="71"/>
      <c r="O40" s="71"/>
      <c r="P40" s="86"/>
      <c r="Q40" s="87"/>
      <c r="R40" s="73"/>
      <c r="S40" s="73"/>
      <c r="T40" s="73"/>
      <c r="U40" s="3"/>
    </row>
    <row r="41" spans="1:21" ht="12.75" customHeight="1">
      <c r="A41" s="3"/>
      <c r="B41" s="74" t="str">
        <f>D24</f>
        <v>Deadlift</v>
      </c>
      <c r="C41" s="64" t="s">
        <v>32</v>
      </c>
      <c r="D41" s="65" t="s">
        <v>33</v>
      </c>
      <c r="E41" s="62">
        <f>FLOOR(PRODUCT(0.4,E44),5)</f>
        <v>45</v>
      </c>
      <c r="F41" s="88"/>
      <c r="G41" s="62">
        <f>FLOOR(PRODUCT(0.4,G44),5)</f>
        <v>50</v>
      </c>
      <c r="H41" s="88"/>
      <c r="I41" s="62">
        <f>FLOOR(PRODUCT(0.4,I44),5)</f>
        <v>60</v>
      </c>
      <c r="J41" s="88"/>
      <c r="K41" s="62">
        <f>FLOOR(PRODUCT(0.4,K44),5)</f>
        <v>70</v>
      </c>
      <c r="L41" s="88"/>
      <c r="M41" s="62">
        <f>FLOOR(PRODUCT(0.4,M44),5)</f>
        <v>75</v>
      </c>
      <c r="N41" s="88"/>
      <c r="O41" s="62">
        <f>FLOOR(PRODUCT(0.4,O44),5)</f>
        <v>85</v>
      </c>
      <c r="P41" s="89"/>
      <c r="Q41" s="13"/>
      <c r="R41" s="13"/>
      <c r="S41" s="13"/>
      <c r="T41" s="13"/>
      <c r="U41" s="3"/>
    </row>
    <row r="42" spans="1:21" ht="12.75" customHeight="1">
      <c r="A42" s="3"/>
      <c r="B42" s="3"/>
      <c r="C42" s="64" t="s">
        <v>32</v>
      </c>
      <c r="D42" s="65" t="s">
        <v>35</v>
      </c>
      <c r="E42" s="62">
        <f>FLOOR(PRODUCT(0.6,E44),5)</f>
        <v>65</v>
      </c>
      <c r="F42" s="75"/>
      <c r="G42" s="62">
        <f>FLOOR(PRODUCT(0.6,G44),5)</f>
        <v>80</v>
      </c>
      <c r="H42" s="75"/>
      <c r="I42" s="62">
        <f>FLOOR(PRODUCT(0.6,I44),5)</f>
        <v>90</v>
      </c>
      <c r="J42" s="75"/>
      <c r="K42" s="62">
        <f>FLOOR(PRODUCT(0.6,K44),5)</f>
        <v>105</v>
      </c>
      <c r="L42" s="75"/>
      <c r="M42" s="62">
        <f>FLOOR(PRODUCT(0.6,M44),5)</f>
        <v>115</v>
      </c>
      <c r="N42" s="75"/>
      <c r="O42" s="62">
        <f>FLOOR(PRODUCT(0.6,O44),5)</f>
        <v>125</v>
      </c>
      <c r="P42" s="90"/>
      <c r="Q42" s="13"/>
      <c r="R42" s="13"/>
      <c r="S42" s="13"/>
      <c r="T42" s="13"/>
      <c r="U42" s="3"/>
    </row>
    <row r="43" spans="1:21" ht="12.75" customHeight="1">
      <c r="A43" s="3"/>
      <c r="B43" s="3"/>
      <c r="C43" s="64" t="s">
        <v>32</v>
      </c>
      <c r="D43" s="65" t="s">
        <v>36</v>
      </c>
      <c r="E43" s="62">
        <f>FLOOR(PRODUCT(0.85,E44),5)</f>
        <v>95</v>
      </c>
      <c r="F43" s="75"/>
      <c r="G43" s="62">
        <f>FLOOR(PRODUCT(0.85,G44),5)</f>
        <v>110</v>
      </c>
      <c r="H43" s="75"/>
      <c r="I43" s="62">
        <f>FLOOR(PRODUCT(0.85,I44),5)</f>
        <v>130</v>
      </c>
      <c r="J43" s="75"/>
      <c r="K43" s="62">
        <f>FLOOR(PRODUCT(0.85,K44),5)</f>
        <v>145</v>
      </c>
      <c r="L43" s="75"/>
      <c r="M43" s="62">
        <f>FLOOR(PRODUCT(0.85,M44),5)</f>
        <v>165</v>
      </c>
      <c r="N43" s="75"/>
      <c r="O43" s="62">
        <f>FLOOR(PRODUCT(0.85,O44),5)</f>
        <v>180</v>
      </c>
      <c r="P43" s="90"/>
      <c r="Q43" s="13"/>
      <c r="R43" s="13"/>
      <c r="S43" s="13"/>
      <c r="T43" s="13"/>
      <c r="U43" s="3"/>
    </row>
    <row r="44" spans="1:21" ht="12.75" customHeight="1">
      <c r="A44" s="3"/>
      <c r="B44" s="3"/>
      <c r="C44" s="64" t="s">
        <v>39</v>
      </c>
      <c r="D44" s="65" t="s">
        <v>34</v>
      </c>
      <c r="E44" s="66">
        <f>ROUND((H24-(H24*$J$23))/$F$19,0/5)*$F$19</f>
        <v>115</v>
      </c>
      <c r="F44" s="91"/>
      <c r="G44" s="76">
        <f>E44+$I$24</f>
        <v>135</v>
      </c>
      <c r="H44" s="91"/>
      <c r="I44" s="76">
        <f>G44+$I$24</f>
        <v>155</v>
      </c>
      <c r="J44" s="91"/>
      <c r="K44" s="76">
        <f>I44+$I$24</f>
        <v>175</v>
      </c>
      <c r="L44" s="91"/>
      <c r="M44" s="76">
        <f>K44+$I$24</f>
        <v>195</v>
      </c>
      <c r="N44" s="91"/>
      <c r="O44" s="76">
        <f>M44+$I$24</f>
        <v>215</v>
      </c>
      <c r="P44" s="92"/>
      <c r="Q44" s="78"/>
      <c r="R44" s="78"/>
      <c r="S44" s="78"/>
      <c r="T44" s="78"/>
      <c r="U44" s="3"/>
    </row>
    <row r="45" spans="1:21" ht="12.75" customHeight="1">
      <c r="A45" s="3"/>
      <c r="B45" s="3"/>
      <c r="C45" s="64"/>
      <c r="D45" s="70"/>
      <c r="E45" s="71"/>
      <c r="F45" s="71"/>
      <c r="G45" s="71"/>
      <c r="H45" s="71"/>
      <c r="I45" s="71"/>
      <c r="J45" s="71"/>
      <c r="K45" s="71"/>
      <c r="L45" s="71"/>
      <c r="M45" s="71"/>
      <c r="N45" s="71"/>
      <c r="O45" s="71"/>
      <c r="P45" s="86"/>
      <c r="Q45" s="87"/>
      <c r="R45" s="73"/>
      <c r="S45" s="73"/>
      <c r="T45" s="73"/>
      <c r="U45" s="3"/>
    </row>
    <row r="46" spans="1:21" ht="12.75" customHeight="1">
      <c r="A46" s="3"/>
      <c r="B46" s="74" t="str">
        <f>D25</f>
        <v>Power Clean</v>
      </c>
      <c r="C46" s="64" t="s">
        <v>32</v>
      </c>
      <c r="D46" s="63" t="s">
        <v>33</v>
      </c>
      <c r="E46" s="93"/>
      <c r="F46" s="62">
        <v>45</v>
      </c>
      <c r="G46" s="88"/>
      <c r="H46" s="62">
        <v>45</v>
      </c>
      <c r="I46" s="88"/>
      <c r="J46" s="62">
        <v>45</v>
      </c>
      <c r="K46" s="88"/>
      <c r="L46" s="62">
        <v>45</v>
      </c>
      <c r="M46" s="88"/>
      <c r="N46" s="62">
        <v>45</v>
      </c>
      <c r="O46" s="88"/>
      <c r="P46" s="62">
        <v>45</v>
      </c>
      <c r="Q46" s="63"/>
      <c r="R46" s="13"/>
      <c r="S46" s="13"/>
      <c r="T46" s="13"/>
      <c r="U46" s="3"/>
    </row>
    <row r="47" spans="1:21" ht="12.75" customHeight="1">
      <c r="A47" s="3"/>
      <c r="B47" s="3"/>
      <c r="C47" s="64" t="s">
        <v>32</v>
      </c>
      <c r="D47" s="63" t="s">
        <v>34</v>
      </c>
      <c r="E47" s="94"/>
      <c r="F47" s="62">
        <f>FLOOR(PRODUCT(0.55,F50),5)</f>
        <v>20</v>
      </c>
      <c r="G47" s="75"/>
      <c r="H47" s="62">
        <f>FLOOR(PRODUCT(0.55,H50),5)</f>
        <v>25</v>
      </c>
      <c r="I47" s="75"/>
      <c r="J47" s="62">
        <f>FLOOR(PRODUCT(0.55,J50),5)</f>
        <v>30</v>
      </c>
      <c r="K47" s="75"/>
      <c r="L47" s="62">
        <f>FLOOR(PRODUCT(0.55,L50),5)</f>
        <v>35</v>
      </c>
      <c r="M47" s="75"/>
      <c r="N47" s="62">
        <f>FLOOR(PRODUCT(0.55,N50),5)</f>
        <v>40</v>
      </c>
      <c r="O47" s="75"/>
      <c r="P47" s="62">
        <f>FLOOR(PRODUCT(0.55,P50),5)</f>
        <v>45</v>
      </c>
      <c r="Q47" s="63"/>
      <c r="R47" s="13"/>
      <c r="S47" s="13"/>
      <c r="T47" s="13"/>
      <c r="U47" s="3"/>
    </row>
    <row r="48" spans="1:21" ht="12.75" customHeight="1">
      <c r="A48" s="3"/>
      <c r="B48" s="3"/>
      <c r="C48" s="64" t="s">
        <v>32</v>
      </c>
      <c r="D48" s="63" t="s">
        <v>35</v>
      </c>
      <c r="E48" s="94"/>
      <c r="F48" s="62">
        <f>FLOOR(PRODUCT(0.7,F50),5)</f>
        <v>25</v>
      </c>
      <c r="G48" s="75"/>
      <c r="H48" s="62">
        <f>FLOOR(PRODUCT(0.7,H50),5)</f>
        <v>35</v>
      </c>
      <c r="I48" s="75"/>
      <c r="J48" s="62">
        <f>FLOOR(PRODUCT(0.7,J50),5)</f>
        <v>40</v>
      </c>
      <c r="K48" s="75"/>
      <c r="L48" s="62">
        <f>FLOOR(PRODUCT(0.7,L50),5)</f>
        <v>45</v>
      </c>
      <c r="M48" s="75"/>
      <c r="N48" s="62">
        <f>FLOOR(PRODUCT(0.7,N50),5)</f>
        <v>55</v>
      </c>
      <c r="O48" s="75"/>
      <c r="P48" s="62">
        <f>FLOOR(PRODUCT(0.7,P50),5)</f>
        <v>60</v>
      </c>
      <c r="Q48" s="63"/>
      <c r="R48" s="13"/>
      <c r="S48" s="13"/>
      <c r="T48" s="13"/>
      <c r="U48" s="3"/>
    </row>
    <row r="49" spans="1:21" ht="12.75" customHeight="1">
      <c r="A49" s="3"/>
      <c r="B49" s="3"/>
      <c r="C49" s="64" t="s">
        <v>32</v>
      </c>
      <c r="D49" s="63" t="s">
        <v>36</v>
      </c>
      <c r="E49" s="94"/>
      <c r="F49" s="62">
        <f>FLOOR(PRODUCT(0.85,F50),5)</f>
        <v>30</v>
      </c>
      <c r="G49" s="75"/>
      <c r="H49" s="62">
        <f>FLOOR(PRODUCT(0.85,H50),5)</f>
        <v>40</v>
      </c>
      <c r="I49" s="75"/>
      <c r="J49" s="62">
        <f>FLOOR(PRODUCT(0.85,J50),5)</f>
        <v>50</v>
      </c>
      <c r="K49" s="75"/>
      <c r="L49" s="62">
        <f>FLOOR(PRODUCT(0.85,L50),5)</f>
        <v>55</v>
      </c>
      <c r="M49" s="75"/>
      <c r="N49" s="62">
        <f>FLOOR(PRODUCT(0.85,N50),5)</f>
        <v>65</v>
      </c>
      <c r="O49" s="75"/>
      <c r="P49" s="62">
        <f>FLOOR(PRODUCT(0.85,P50),5)</f>
        <v>75</v>
      </c>
      <c r="Q49" s="63"/>
      <c r="R49" s="13"/>
      <c r="S49" s="13"/>
      <c r="T49" s="13"/>
      <c r="U49" s="3"/>
    </row>
    <row r="50" spans="1:21" ht="12.75" customHeight="1">
      <c r="A50" s="3"/>
      <c r="B50" s="3"/>
      <c r="C50" s="64" t="s">
        <v>37</v>
      </c>
      <c r="D50" s="63" t="s">
        <v>53</v>
      </c>
      <c r="E50" s="94"/>
      <c r="F50" s="66">
        <f>ROUND((H25-(H25*$J$22))/$F$19,0/5)*$F$19</f>
        <v>40</v>
      </c>
      <c r="G50" s="75"/>
      <c r="H50" s="76">
        <f>F50+$I$25</f>
        <v>50</v>
      </c>
      <c r="I50" s="75"/>
      <c r="J50" s="76">
        <f>H50+$I$25</f>
        <v>60</v>
      </c>
      <c r="K50" s="75"/>
      <c r="L50" s="76">
        <f>J50+$I$25</f>
        <v>70</v>
      </c>
      <c r="M50" s="75"/>
      <c r="N50" s="76">
        <f>L50+$I$25</f>
        <v>80</v>
      </c>
      <c r="O50" s="75"/>
      <c r="P50" s="76">
        <f>N50+$I$25</f>
        <v>90</v>
      </c>
      <c r="Q50" s="67"/>
      <c r="R50" s="68"/>
      <c r="S50" s="68"/>
      <c r="T50" s="68"/>
      <c r="U50" s="3"/>
    </row>
    <row r="51" spans="1:21" ht="12.75" customHeight="1">
      <c r="A51" s="3"/>
      <c r="B51" s="3"/>
      <c r="C51" s="13"/>
      <c r="D51" s="3"/>
      <c r="E51" s="13"/>
      <c r="F51" s="79"/>
      <c r="G51" s="13"/>
      <c r="H51" s="79"/>
      <c r="I51" s="13"/>
      <c r="J51" s="79"/>
      <c r="K51" s="13"/>
      <c r="L51" s="79"/>
      <c r="M51" s="13"/>
      <c r="N51" s="79"/>
      <c r="O51" s="13"/>
      <c r="P51" s="79"/>
      <c r="Q51" s="13"/>
      <c r="R51" s="13"/>
      <c r="S51" s="13"/>
      <c r="T51" s="13"/>
      <c r="U51" s="3"/>
    </row>
    <row r="52" spans="1:21" ht="12.75" customHeight="1">
      <c r="A52" s="50"/>
      <c r="B52" s="50"/>
      <c r="C52" s="51"/>
      <c r="D52" s="50"/>
      <c r="E52" s="51"/>
      <c r="F52" s="51"/>
      <c r="G52" s="51"/>
      <c r="H52" s="51"/>
      <c r="I52" s="51"/>
      <c r="J52" s="51"/>
      <c r="K52" s="51"/>
      <c r="L52" s="51"/>
      <c r="M52" s="51"/>
      <c r="N52" s="51"/>
      <c r="O52" s="51"/>
      <c r="P52" s="51"/>
      <c r="Q52" s="13"/>
      <c r="R52" s="13"/>
      <c r="S52" s="13"/>
      <c r="T52" s="13"/>
      <c r="U52" s="3"/>
    </row>
    <row r="53" spans="1:21" ht="12.75" customHeight="1">
      <c r="A53" s="52" t="s">
        <v>40</v>
      </c>
      <c r="B53" s="52"/>
      <c r="C53" s="53"/>
      <c r="D53" s="54" t="s">
        <v>19</v>
      </c>
      <c r="E53" s="54" t="s">
        <v>41</v>
      </c>
      <c r="F53" s="54" t="s">
        <v>42</v>
      </c>
      <c r="G53" s="54" t="s">
        <v>43</v>
      </c>
      <c r="H53" s="54" t="s">
        <v>44</v>
      </c>
      <c r="I53" s="54" t="s">
        <v>45</v>
      </c>
      <c r="J53" s="54" t="s">
        <v>46</v>
      </c>
      <c r="K53" s="54" t="s">
        <v>47</v>
      </c>
      <c r="L53" s="55" t="s">
        <v>48</v>
      </c>
      <c r="M53" s="56" t="s">
        <v>49</v>
      </c>
      <c r="N53" s="56" t="s">
        <v>50</v>
      </c>
      <c r="O53" s="56" t="s">
        <v>51</v>
      </c>
      <c r="P53" s="56" t="s">
        <v>52</v>
      </c>
      <c r="Q53" s="4"/>
      <c r="R53" s="58"/>
      <c r="S53" s="58"/>
      <c r="T53" s="58"/>
      <c r="U53" s="58"/>
    </row>
    <row r="54" spans="1:21" ht="12.75" customHeight="1">
      <c r="A54" s="85"/>
      <c r="B54" s="59" t="str">
        <f>D21</f>
        <v>Squat</v>
      </c>
      <c r="C54" s="60" t="s">
        <v>32</v>
      </c>
      <c r="D54" s="61" t="s">
        <v>33</v>
      </c>
      <c r="E54" s="62">
        <v>45</v>
      </c>
      <c r="F54" s="62">
        <v>45</v>
      </c>
      <c r="G54" s="62">
        <v>45</v>
      </c>
      <c r="H54" s="62">
        <v>45</v>
      </c>
      <c r="I54" s="62">
        <v>45</v>
      </c>
      <c r="J54" s="62">
        <v>45</v>
      </c>
      <c r="K54" s="62">
        <v>45</v>
      </c>
      <c r="L54" s="62">
        <v>45</v>
      </c>
      <c r="M54" s="62">
        <v>45</v>
      </c>
      <c r="N54" s="62">
        <v>45</v>
      </c>
      <c r="O54" s="62">
        <v>45</v>
      </c>
      <c r="P54" s="62">
        <v>45</v>
      </c>
      <c r="Q54" s="63"/>
      <c r="R54" s="13"/>
      <c r="S54" s="13"/>
      <c r="T54" s="13"/>
      <c r="U54" s="3"/>
    </row>
    <row r="55" spans="1:21" ht="12.75" customHeight="1">
      <c r="A55" s="3"/>
      <c r="B55" s="3"/>
      <c r="C55" s="64" t="s">
        <v>32</v>
      </c>
      <c r="D55" s="65" t="s">
        <v>34</v>
      </c>
      <c r="E55" s="62">
        <f aca="true" t="shared" si="8" ref="E55:P55">FLOOR(PRODUCT(0.4,E58),5)</f>
        <v>40</v>
      </c>
      <c r="F55" s="62">
        <f t="shared" si="8"/>
        <v>45</v>
      </c>
      <c r="G55" s="62">
        <f t="shared" si="8"/>
        <v>55</v>
      </c>
      <c r="H55" s="62">
        <f t="shared" si="8"/>
        <v>60</v>
      </c>
      <c r="I55" s="62">
        <f t="shared" si="8"/>
        <v>70</v>
      </c>
      <c r="J55" s="62">
        <f t="shared" si="8"/>
        <v>80</v>
      </c>
      <c r="K55" s="62">
        <f t="shared" si="8"/>
        <v>85</v>
      </c>
      <c r="L55" s="62">
        <f t="shared" si="8"/>
        <v>95</v>
      </c>
      <c r="M55" s="62">
        <f t="shared" si="8"/>
        <v>100</v>
      </c>
      <c r="N55" s="62">
        <f t="shared" si="8"/>
        <v>110</v>
      </c>
      <c r="O55" s="62">
        <f t="shared" si="8"/>
        <v>120</v>
      </c>
      <c r="P55" s="62">
        <f t="shared" si="8"/>
        <v>125</v>
      </c>
      <c r="Q55" s="63"/>
      <c r="R55" s="13"/>
      <c r="S55" s="13"/>
      <c r="T55" s="13"/>
      <c r="U55" s="3"/>
    </row>
    <row r="56" spans="1:21" ht="12.75" customHeight="1">
      <c r="A56" s="3"/>
      <c r="B56" s="3"/>
      <c r="C56" s="64" t="s">
        <v>32</v>
      </c>
      <c r="D56" s="65" t="s">
        <v>35</v>
      </c>
      <c r="E56" s="62">
        <f aca="true" t="shared" si="9" ref="E56:P56">FLOOR(PRODUCT(0.6,E58),5)</f>
        <v>60</v>
      </c>
      <c r="F56" s="62">
        <f t="shared" si="9"/>
        <v>70</v>
      </c>
      <c r="G56" s="62">
        <f t="shared" si="9"/>
        <v>80</v>
      </c>
      <c r="H56" s="62">
        <f t="shared" si="9"/>
        <v>95</v>
      </c>
      <c r="I56" s="62">
        <f t="shared" si="9"/>
        <v>105</v>
      </c>
      <c r="J56" s="62">
        <f t="shared" si="9"/>
        <v>120</v>
      </c>
      <c r="K56" s="62">
        <f t="shared" si="9"/>
        <v>130</v>
      </c>
      <c r="L56" s="62">
        <f t="shared" si="9"/>
        <v>140</v>
      </c>
      <c r="M56" s="62">
        <f t="shared" si="9"/>
        <v>155</v>
      </c>
      <c r="N56" s="62">
        <f t="shared" si="9"/>
        <v>165</v>
      </c>
      <c r="O56" s="62">
        <f t="shared" si="9"/>
        <v>180</v>
      </c>
      <c r="P56" s="62">
        <f t="shared" si="9"/>
        <v>190</v>
      </c>
      <c r="Q56" s="63"/>
      <c r="R56" s="13"/>
      <c r="S56" s="13"/>
      <c r="T56" s="13"/>
      <c r="U56" s="3"/>
    </row>
    <row r="57" spans="1:21" ht="12.75" customHeight="1">
      <c r="A57" s="3"/>
      <c r="B57" s="3"/>
      <c r="C57" s="64" t="s">
        <v>32</v>
      </c>
      <c r="D57" s="65" t="s">
        <v>36</v>
      </c>
      <c r="E57" s="62">
        <f aca="true" t="shared" si="10" ref="E57:P57">FLOOR(PRODUCT(0.8,E58),5)</f>
        <v>80</v>
      </c>
      <c r="F57" s="62">
        <f t="shared" si="10"/>
        <v>95</v>
      </c>
      <c r="G57" s="62">
        <f t="shared" si="10"/>
        <v>110</v>
      </c>
      <c r="H57" s="62">
        <f t="shared" si="10"/>
        <v>125</v>
      </c>
      <c r="I57" s="62">
        <f t="shared" si="10"/>
        <v>140</v>
      </c>
      <c r="J57" s="62">
        <f t="shared" si="10"/>
        <v>160</v>
      </c>
      <c r="K57" s="62">
        <f t="shared" si="10"/>
        <v>175</v>
      </c>
      <c r="L57" s="62">
        <f t="shared" si="10"/>
        <v>190</v>
      </c>
      <c r="M57" s="62">
        <f t="shared" si="10"/>
        <v>205</v>
      </c>
      <c r="N57" s="62">
        <f t="shared" si="10"/>
        <v>220</v>
      </c>
      <c r="O57" s="62">
        <f t="shared" si="10"/>
        <v>240</v>
      </c>
      <c r="P57" s="62">
        <f t="shared" si="10"/>
        <v>255</v>
      </c>
      <c r="Q57" s="63"/>
      <c r="R57" s="13"/>
      <c r="S57" s="13"/>
      <c r="T57" s="13"/>
      <c r="U57" s="3"/>
    </row>
    <row r="58" spans="1:21" ht="12.75" customHeight="1">
      <c r="A58" s="3"/>
      <c r="B58" s="3"/>
      <c r="C58" s="64" t="s">
        <v>37</v>
      </c>
      <c r="D58" s="65" t="s">
        <v>38</v>
      </c>
      <c r="E58" s="66">
        <f>ROUND((H21-(H21*$J$21))/$F$19,0/5)*$F$19+$I$21</f>
        <v>100</v>
      </c>
      <c r="F58" s="66">
        <f aca="true" t="shared" si="11" ref="F58:P58">F33+$I$21</f>
        <v>120</v>
      </c>
      <c r="G58" s="66">
        <f t="shared" si="11"/>
        <v>140</v>
      </c>
      <c r="H58" s="66">
        <f t="shared" si="11"/>
        <v>160</v>
      </c>
      <c r="I58" s="66">
        <f t="shared" si="11"/>
        <v>180</v>
      </c>
      <c r="J58" s="66">
        <f t="shared" si="11"/>
        <v>200</v>
      </c>
      <c r="K58" s="66">
        <f t="shared" si="11"/>
        <v>220</v>
      </c>
      <c r="L58" s="66">
        <f t="shared" si="11"/>
        <v>240</v>
      </c>
      <c r="M58" s="66">
        <f t="shared" si="11"/>
        <v>260</v>
      </c>
      <c r="N58" s="66">
        <f t="shared" si="11"/>
        <v>280</v>
      </c>
      <c r="O58" s="66">
        <f t="shared" si="11"/>
        <v>300</v>
      </c>
      <c r="P58" s="66">
        <f t="shared" si="11"/>
        <v>320</v>
      </c>
      <c r="Q58" s="67"/>
      <c r="R58" s="68"/>
      <c r="S58" s="68"/>
      <c r="T58" s="68"/>
      <c r="U58" s="3"/>
    </row>
    <row r="59" spans="1:21" ht="12.75" customHeight="1">
      <c r="A59" s="3"/>
      <c r="B59" s="3"/>
      <c r="C59" s="94"/>
      <c r="D59" s="70"/>
      <c r="E59" s="71"/>
      <c r="F59" s="71"/>
      <c r="G59" s="71"/>
      <c r="H59" s="71"/>
      <c r="I59" s="71"/>
      <c r="J59" s="71"/>
      <c r="K59" s="71"/>
      <c r="L59" s="71"/>
      <c r="M59" s="71"/>
      <c r="N59" s="71"/>
      <c r="O59" s="71"/>
      <c r="P59" s="71"/>
      <c r="Q59" s="72"/>
      <c r="R59" s="73"/>
      <c r="S59" s="73"/>
      <c r="T59" s="73"/>
      <c r="U59" s="3"/>
    </row>
    <row r="60" spans="1:21" ht="12.75" customHeight="1">
      <c r="A60" s="3"/>
      <c r="B60" s="74" t="str">
        <f>D22</f>
        <v>Bench Press</v>
      </c>
      <c r="C60" s="64" t="s">
        <v>32</v>
      </c>
      <c r="D60" s="65" t="s">
        <v>33</v>
      </c>
      <c r="E60" s="62">
        <v>45</v>
      </c>
      <c r="F60" s="62">
        <v>45</v>
      </c>
      <c r="G60" s="62">
        <v>45</v>
      </c>
      <c r="H60" s="62">
        <v>45</v>
      </c>
      <c r="I60" s="62">
        <v>45</v>
      </c>
      <c r="J60" s="62">
        <v>45</v>
      </c>
      <c r="K60" s="62">
        <v>45</v>
      </c>
      <c r="L60" s="62">
        <v>45</v>
      </c>
      <c r="M60" s="62">
        <v>45</v>
      </c>
      <c r="N60" s="62">
        <v>45</v>
      </c>
      <c r="O60" s="62">
        <v>45</v>
      </c>
      <c r="P60" s="62">
        <v>45</v>
      </c>
      <c r="Q60" s="63"/>
      <c r="R60" s="13"/>
      <c r="S60" s="13"/>
      <c r="T60" s="13"/>
      <c r="U60" s="3"/>
    </row>
    <row r="61" spans="1:21" ht="12.75" customHeight="1">
      <c r="A61" s="3"/>
      <c r="B61" s="3"/>
      <c r="C61" s="64" t="s">
        <v>32</v>
      </c>
      <c r="D61" s="65" t="s">
        <v>34</v>
      </c>
      <c r="E61" s="62">
        <f aca="true" t="shared" si="12" ref="E61:P61">FLOOR(PRODUCT(0.5,E64),5)</f>
        <v>50</v>
      </c>
      <c r="F61" s="62">
        <f t="shared" si="12"/>
        <v>55</v>
      </c>
      <c r="G61" s="62">
        <f t="shared" si="12"/>
        <v>55</v>
      </c>
      <c r="H61" s="62">
        <f t="shared" si="12"/>
        <v>60</v>
      </c>
      <c r="I61" s="62">
        <f t="shared" si="12"/>
        <v>60</v>
      </c>
      <c r="J61" s="62">
        <f t="shared" si="12"/>
        <v>65</v>
      </c>
      <c r="K61" s="62">
        <f t="shared" si="12"/>
        <v>65</v>
      </c>
      <c r="L61" s="62">
        <f t="shared" si="12"/>
        <v>70</v>
      </c>
      <c r="M61" s="62">
        <f t="shared" si="12"/>
        <v>70</v>
      </c>
      <c r="N61" s="62">
        <f t="shared" si="12"/>
        <v>75</v>
      </c>
      <c r="O61" s="62">
        <f t="shared" si="12"/>
        <v>75</v>
      </c>
      <c r="P61" s="62">
        <f t="shared" si="12"/>
        <v>80</v>
      </c>
      <c r="Q61" s="63"/>
      <c r="R61" s="13"/>
      <c r="S61" s="13"/>
      <c r="T61" s="13"/>
      <c r="U61" s="3"/>
    </row>
    <row r="62" spans="1:21" ht="12.75" customHeight="1">
      <c r="A62" s="3"/>
      <c r="B62" s="3"/>
      <c r="C62" s="64" t="s">
        <v>32</v>
      </c>
      <c r="D62" s="65" t="s">
        <v>35</v>
      </c>
      <c r="E62" s="62">
        <f aca="true" t="shared" si="13" ref="E62:P62">FLOOR(PRODUCT(0.7,E64),5)</f>
        <v>70</v>
      </c>
      <c r="F62" s="62">
        <f t="shared" si="13"/>
        <v>75</v>
      </c>
      <c r="G62" s="62">
        <f t="shared" si="13"/>
        <v>80</v>
      </c>
      <c r="H62" s="62">
        <f t="shared" si="13"/>
        <v>80</v>
      </c>
      <c r="I62" s="62">
        <f t="shared" si="13"/>
        <v>85</v>
      </c>
      <c r="J62" s="62">
        <f t="shared" si="13"/>
        <v>90</v>
      </c>
      <c r="K62" s="62">
        <f t="shared" si="13"/>
        <v>90</v>
      </c>
      <c r="L62" s="62">
        <f t="shared" si="13"/>
        <v>95</v>
      </c>
      <c r="M62" s="62">
        <f t="shared" si="13"/>
        <v>100</v>
      </c>
      <c r="N62" s="62">
        <f t="shared" si="13"/>
        <v>105</v>
      </c>
      <c r="O62" s="62">
        <f t="shared" si="13"/>
        <v>105</v>
      </c>
      <c r="P62" s="62">
        <f t="shared" si="13"/>
        <v>110</v>
      </c>
      <c r="Q62" s="63"/>
      <c r="R62" s="13"/>
      <c r="S62" s="13"/>
      <c r="T62" s="13"/>
      <c r="U62" s="3"/>
    </row>
    <row r="63" spans="1:21" ht="12.75" customHeight="1">
      <c r="A63" s="3"/>
      <c r="B63" s="3"/>
      <c r="C63" s="64" t="s">
        <v>32</v>
      </c>
      <c r="D63" s="65" t="s">
        <v>36</v>
      </c>
      <c r="E63" s="62">
        <f aca="true" t="shared" si="14" ref="E63:P63">FLOOR(PRODUCT(0.9,E64),5)</f>
        <v>90</v>
      </c>
      <c r="F63" s="62">
        <f t="shared" si="14"/>
        <v>95</v>
      </c>
      <c r="G63" s="62">
        <f t="shared" si="14"/>
        <v>100</v>
      </c>
      <c r="H63" s="62">
        <f t="shared" si="14"/>
        <v>105</v>
      </c>
      <c r="I63" s="62">
        <f t="shared" si="14"/>
        <v>110</v>
      </c>
      <c r="J63" s="62">
        <f t="shared" si="14"/>
        <v>115</v>
      </c>
      <c r="K63" s="62">
        <f t="shared" si="14"/>
        <v>120</v>
      </c>
      <c r="L63" s="62">
        <f t="shared" si="14"/>
        <v>125</v>
      </c>
      <c r="M63" s="62">
        <f t="shared" si="14"/>
        <v>130</v>
      </c>
      <c r="N63" s="62">
        <f t="shared" si="14"/>
        <v>135</v>
      </c>
      <c r="O63" s="62">
        <f t="shared" si="14"/>
        <v>135</v>
      </c>
      <c r="P63" s="62">
        <f t="shared" si="14"/>
        <v>140</v>
      </c>
      <c r="Q63" s="63"/>
      <c r="R63" s="13"/>
      <c r="S63" s="13"/>
      <c r="T63" s="13"/>
      <c r="U63" s="3"/>
    </row>
    <row r="64" spans="1:21" ht="12.75" customHeight="1">
      <c r="A64" s="3"/>
      <c r="B64" s="3"/>
      <c r="C64" s="64" t="s">
        <v>37</v>
      </c>
      <c r="D64" s="65" t="s">
        <v>38</v>
      </c>
      <c r="E64" s="66">
        <f>ROUND((H22-(H22*$J$22))/$F$19,0/5)*$F$19</f>
        <v>105</v>
      </c>
      <c r="F64" s="66">
        <f aca="true" t="shared" si="15" ref="F64:P64">E64+$I$22</f>
        <v>110</v>
      </c>
      <c r="G64" s="66">
        <f t="shared" si="15"/>
        <v>115</v>
      </c>
      <c r="H64" s="66">
        <f t="shared" si="15"/>
        <v>120</v>
      </c>
      <c r="I64" s="66">
        <f t="shared" si="15"/>
        <v>125</v>
      </c>
      <c r="J64" s="66">
        <f t="shared" si="15"/>
        <v>130</v>
      </c>
      <c r="K64" s="66">
        <f t="shared" si="15"/>
        <v>135</v>
      </c>
      <c r="L64" s="66">
        <f t="shared" si="15"/>
        <v>140</v>
      </c>
      <c r="M64" s="66">
        <f t="shared" si="15"/>
        <v>145</v>
      </c>
      <c r="N64" s="66">
        <f t="shared" si="15"/>
        <v>150</v>
      </c>
      <c r="O64" s="66">
        <f t="shared" si="15"/>
        <v>155</v>
      </c>
      <c r="P64" s="66">
        <f t="shared" si="15"/>
        <v>160</v>
      </c>
      <c r="Q64" s="77"/>
      <c r="R64" s="78"/>
      <c r="S64" s="78"/>
      <c r="T64" s="78"/>
      <c r="U64" s="3"/>
    </row>
    <row r="65" spans="1:21" ht="12.75" customHeight="1">
      <c r="A65" s="3"/>
      <c r="B65" s="3"/>
      <c r="C65" s="94"/>
      <c r="D65" s="75"/>
      <c r="E65" s="71"/>
      <c r="F65" s="71"/>
      <c r="G65" s="71"/>
      <c r="H65" s="71"/>
      <c r="I65" s="71"/>
      <c r="J65" s="71"/>
      <c r="K65" s="71"/>
      <c r="L65" s="71"/>
      <c r="M65" s="71"/>
      <c r="N65" s="71"/>
      <c r="O65" s="71"/>
      <c r="P65" s="86"/>
      <c r="Q65" s="87"/>
      <c r="R65" s="73"/>
      <c r="S65" s="73"/>
      <c r="T65" s="73"/>
      <c r="U65" s="3"/>
    </row>
    <row r="66" spans="1:21" ht="12.75" customHeight="1">
      <c r="A66" s="3"/>
      <c r="B66" s="74" t="s">
        <v>57</v>
      </c>
      <c r="C66" s="64" t="s">
        <v>37</v>
      </c>
      <c r="D66" s="65" t="s">
        <v>58</v>
      </c>
      <c r="E66" s="62"/>
      <c r="F66" s="62"/>
      <c r="G66" s="62"/>
      <c r="H66" s="62"/>
      <c r="I66" s="62"/>
      <c r="J66" s="62"/>
      <c r="K66" s="62"/>
      <c r="L66" s="62"/>
      <c r="M66" s="62"/>
      <c r="N66" s="62"/>
      <c r="O66" s="62"/>
      <c r="P66" s="62"/>
      <c r="Q66" s="63"/>
      <c r="R66" s="13"/>
      <c r="S66" s="13"/>
      <c r="T66" s="13"/>
      <c r="U66" s="3"/>
    </row>
    <row r="67" spans="1:21" ht="12.75" customHeight="1">
      <c r="A67" s="3"/>
      <c r="B67" s="74" t="s">
        <v>59</v>
      </c>
      <c r="C67" s="94"/>
      <c r="D67" s="65"/>
      <c r="E67" s="71"/>
      <c r="F67" s="71"/>
      <c r="G67" s="71"/>
      <c r="H67" s="71"/>
      <c r="I67" s="71"/>
      <c r="J67" s="71"/>
      <c r="K67" s="71"/>
      <c r="L67" s="71"/>
      <c r="M67" s="71"/>
      <c r="N67" s="71"/>
      <c r="O67" s="71"/>
      <c r="P67" s="86"/>
      <c r="Q67" s="95"/>
      <c r="R67" s="13"/>
      <c r="S67" s="13"/>
      <c r="T67" s="13"/>
      <c r="U67" s="3"/>
    </row>
    <row r="68" spans="1:21" ht="12.75" customHeight="1">
      <c r="A68" s="3"/>
      <c r="B68" s="3"/>
      <c r="C68" s="94"/>
      <c r="D68" s="65"/>
      <c r="E68" s="71"/>
      <c r="F68" s="71"/>
      <c r="G68" s="71"/>
      <c r="H68" s="71"/>
      <c r="I68" s="71"/>
      <c r="J68" s="71"/>
      <c r="K68" s="71"/>
      <c r="L68" s="71"/>
      <c r="M68" s="71"/>
      <c r="N68" s="71"/>
      <c r="O68" s="71"/>
      <c r="P68" s="86"/>
      <c r="Q68" s="96"/>
      <c r="R68" s="78"/>
      <c r="S68" s="78"/>
      <c r="T68" s="78"/>
      <c r="U68" s="3"/>
    </row>
    <row r="69" spans="1:21" ht="12.75" customHeight="1">
      <c r="A69" s="97"/>
      <c r="B69" s="74" t="s">
        <v>60</v>
      </c>
      <c r="C69" s="64" t="s">
        <v>37</v>
      </c>
      <c r="D69" s="65" t="s">
        <v>61</v>
      </c>
      <c r="E69" s="66"/>
      <c r="F69" s="76"/>
      <c r="G69" s="76"/>
      <c r="H69" s="76"/>
      <c r="I69" s="76"/>
      <c r="J69" s="76"/>
      <c r="K69" s="76"/>
      <c r="L69" s="76"/>
      <c r="M69" s="76"/>
      <c r="N69" s="76"/>
      <c r="O69" s="76"/>
      <c r="P69" s="98"/>
      <c r="Q69" s="96"/>
      <c r="R69" s="78"/>
      <c r="S69" s="78"/>
      <c r="T69" s="78"/>
      <c r="U69" s="3"/>
    </row>
    <row r="70" spans="1:21" ht="14.25" customHeight="1">
      <c r="A70" s="97"/>
      <c r="B70" s="74"/>
      <c r="C70" s="64"/>
      <c r="D70" s="65" t="s">
        <v>62</v>
      </c>
      <c r="E70" s="66"/>
      <c r="F70" s="76"/>
      <c r="G70" s="76"/>
      <c r="H70" s="76"/>
      <c r="I70" s="76"/>
      <c r="J70" s="76"/>
      <c r="K70" s="76"/>
      <c r="L70" s="76"/>
      <c r="M70" s="76"/>
      <c r="N70" s="76"/>
      <c r="O70" s="76"/>
      <c r="P70" s="98"/>
      <c r="Q70" s="96"/>
      <c r="R70" s="78"/>
      <c r="S70" s="78"/>
      <c r="T70" s="78"/>
      <c r="U70" s="3"/>
    </row>
    <row r="71" spans="1:21" ht="14.25" customHeight="1">
      <c r="A71" s="3"/>
      <c r="B71" s="3"/>
      <c r="C71" s="64"/>
      <c r="D71" s="65" t="s">
        <v>63</v>
      </c>
      <c r="E71" s="66"/>
      <c r="F71" s="76"/>
      <c r="G71" s="76"/>
      <c r="H71" s="76"/>
      <c r="I71" s="76"/>
      <c r="J71" s="76"/>
      <c r="K71" s="76"/>
      <c r="L71" s="76"/>
      <c r="M71" s="76"/>
      <c r="N71" s="76"/>
      <c r="O71" s="76"/>
      <c r="P71" s="98"/>
      <c r="Q71" s="99"/>
      <c r="R71" s="3"/>
      <c r="S71" s="3"/>
      <c r="T71" s="3"/>
      <c r="U71" s="3"/>
    </row>
    <row r="72" spans="1:21" ht="14.25" customHeight="1">
      <c r="A72" s="3"/>
      <c r="B72" s="3"/>
      <c r="C72" s="94"/>
      <c r="D72" s="65" t="s">
        <v>64</v>
      </c>
      <c r="E72" s="66"/>
      <c r="F72" s="76"/>
      <c r="G72" s="76"/>
      <c r="H72" s="76"/>
      <c r="I72" s="76"/>
      <c r="J72" s="76"/>
      <c r="K72" s="76"/>
      <c r="L72" s="76"/>
      <c r="M72" s="76"/>
      <c r="N72" s="76"/>
      <c r="O72" s="76"/>
      <c r="P72" s="100"/>
      <c r="Q72" s="99"/>
      <c r="R72" s="3"/>
      <c r="S72" s="3"/>
      <c r="T72" s="3"/>
      <c r="U72" s="3"/>
    </row>
    <row r="73" spans="1:21" ht="12.75" customHeight="1">
      <c r="A73" s="3"/>
      <c r="B73" s="3"/>
      <c r="C73" s="3"/>
      <c r="D73" s="3"/>
      <c r="E73" s="80"/>
      <c r="F73" s="80"/>
      <c r="G73" s="80"/>
      <c r="H73" s="80"/>
      <c r="I73" s="80"/>
      <c r="J73" s="80"/>
      <c r="K73" s="80"/>
      <c r="L73" s="80"/>
      <c r="M73" s="80"/>
      <c r="N73" s="80"/>
      <c r="O73" s="80"/>
      <c r="P73" s="101"/>
      <c r="Q73" s="3"/>
      <c r="R73" s="3"/>
      <c r="S73" s="3"/>
      <c r="T73" s="3"/>
      <c r="U73" s="3"/>
    </row>
    <row r="74" spans="1:21" ht="12.75" customHeight="1">
      <c r="A74" s="3"/>
      <c r="B74" s="3"/>
      <c r="C74" s="3"/>
      <c r="D74" s="3"/>
      <c r="E74" s="3"/>
      <c r="F74" s="3"/>
      <c r="G74" s="3"/>
      <c r="H74" s="3"/>
      <c r="I74" s="3"/>
      <c r="J74" s="3"/>
      <c r="K74" s="3"/>
      <c r="L74" s="3"/>
      <c r="M74" s="3"/>
      <c r="N74" s="3"/>
      <c r="O74" s="3"/>
      <c r="P74" s="3"/>
      <c r="Q74" s="3"/>
      <c r="R74" s="3"/>
      <c r="S74" s="3"/>
      <c r="T74" s="3"/>
      <c r="U74" s="3"/>
    </row>
    <row r="75" spans="1:21" ht="12.75" customHeight="1">
      <c r="A75" s="3"/>
      <c r="B75" s="3"/>
      <c r="C75" s="3"/>
      <c r="D75" s="3"/>
      <c r="E75" s="3"/>
      <c r="F75" s="3"/>
      <c r="G75" s="3"/>
      <c r="H75" s="3"/>
      <c r="I75" s="3"/>
      <c r="J75" s="3"/>
      <c r="K75" s="3"/>
      <c r="L75" s="3"/>
      <c r="M75" s="3"/>
      <c r="N75" s="3"/>
      <c r="O75" s="3"/>
      <c r="P75" s="3"/>
      <c r="Q75" s="3"/>
      <c r="R75" s="3"/>
      <c r="S75" s="3"/>
      <c r="T75" s="3"/>
      <c r="U75" s="3"/>
    </row>
    <row r="76" spans="1:21" ht="12.75" customHeight="1">
      <c r="A76" s="3"/>
      <c r="B76" s="3"/>
      <c r="C76" s="3"/>
      <c r="D76" s="3"/>
      <c r="E76" s="3"/>
      <c r="F76" s="3"/>
      <c r="G76" s="3"/>
      <c r="H76" s="3"/>
      <c r="I76" s="3"/>
      <c r="J76" s="3"/>
      <c r="K76" s="3"/>
      <c r="L76" s="3"/>
      <c r="M76" s="3"/>
      <c r="N76" s="3"/>
      <c r="O76" s="3"/>
      <c r="P76" s="3"/>
      <c r="Q76" s="3"/>
      <c r="R76" s="3"/>
      <c r="S76" s="3"/>
      <c r="T76" s="3"/>
      <c r="U76" s="3"/>
    </row>
    <row r="77" spans="1:21" ht="12.75" customHeight="1">
      <c r="A77" s="3"/>
      <c r="B77" s="3"/>
      <c r="C77" s="3"/>
      <c r="D77" s="3"/>
      <c r="E77" s="3"/>
      <c r="F77" s="3"/>
      <c r="G77" s="3"/>
      <c r="H77" s="3"/>
      <c r="I77" s="3"/>
      <c r="J77" s="3"/>
      <c r="K77" s="3"/>
      <c r="L77" s="3"/>
      <c r="M77" s="3"/>
      <c r="N77" s="3"/>
      <c r="O77" s="3"/>
      <c r="P77" s="3"/>
      <c r="Q77" s="3"/>
      <c r="R77" s="3"/>
      <c r="S77" s="3"/>
      <c r="T77" s="3"/>
      <c r="U77" s="3"/>
    </row>
    <row r="78" spans="1:21" ht="12.75" customHeight="1">
      <c r="A78" s="3"/>
      <c r="B78" s="3"/>
      <c r="C78" s="3"/>
      <c r="D78" s="3"/>
      <c r="E78" s="3"/>
      <c r="F78" s="3"/>
      <c r="G78" s="3"/>
      <c r="H78" s="3"/>
      <c r="I78" s="3"/>
      <c r="J78" s="3"/>
      <c r="K78" s="3"/>
      <c r="L78" s="3"/>
      <c r="M78" s="3"/>
      <c r="N78" s="3"/>
      <c r="O78" s="3"/>
      <c r="P78" s="3"/>
      <c r="Q78" s="3"/>
      <c r="R78" s="3"/>
      <c r="S78" s="3"/>
      <c r="T78" s="3"/>
      <c r="U78" s="3"/>
    </row>
    <row r="79" spans="1:21" ht="12.75" customHeight="1">
      <c r="A79" s="3"/>
      <c r="B79" s="3"/>
      <c r="C79" s="3"/>
      <c r="D79" s="3"/>
      <c r="E79" s="3"/>
      <c r="F79" s="3"/>
      <c r="G79" s="3"/>
      <c r="H79" s="3"/>
      <c r="I79" s="3"/>
      <c r="J79" s="3"/>
      <c r="K79" s="3"/>
      <c r="L79" s="3"/>
      <c r="M79" s="3"/>
      <c r="N79" s="3"/>
      <c r="O79" s="3"/>
      <c r="P79" s="3"/>
      <c r="Q79" s="3"/>
      <c r="R79" s="3"/>
      <c r="S79" s="3"/>
      <c r="T79" s="3"/>
      <c r="U79" s="3"/>
    </row>
    <row r="80" spans="1:21" ht="12.75" customHeight="1">
      <c r="A80" s="3"/>
      <c r="B80" s="3"/>
      <c r="C80" s="3"/>
      <c r="D80" s="3"/>
      <c r="E80" s="3"/>
      <c r="F80" s="3"/>
      <c r="G80" s="3"/>
      <c r="H80" s="3"/>
      <c r="I80" s="3"/>
      <c r="J80" s="3"/>
      <c r="K80" s="3"/>
      <c r="L80" s="3"/>
      <c r="M80" s="3"/>
      <c r="N80" s="3"/>
      <c r="O80" s="3"/>
      <c r="P80" s="3"/>
      <c r="Q80" s="3"/>
      <c r="R80" s="3"/>
      <c r="S80" s="3"/>
      <c r="T80" s="3"/>
      <c r="U80" s="3"/>
    </row>
    <row r="81" spans="1:21" ht="12.75" customHeight="1">
      <c r="A81" s="3"/>
      <c r="B81" s="3"/>
      <c r="C81" s="3"/>
      <c r="D81" s="3"/>
      <c r="E81" s="3"/>
      <c r="F81" s="3"/>
      <c r="G81" s="3"/>
      <c r="H81" s="3"/>
      <c r="I81" s="3"/>
      <c r="J81" s="3"/>
      <c r="K81" s="3"/>
      <c r="L81" s="3"/>
      <c r="M81" s="3"/>
      <c r="N81" s="3"/>
      <c r="O81" s="3"/>
      <c r="P81" s="3"/>
      <c r="Q81" s="3"/>
      <c r="R81" s="3"/>
      <c r="S81" s="3"/>
      <c r="T81" s="3"/>
      <c r="U81" s="3"/>
    </row>
    <row r="82" spans="1:21" ht="12.75" customHeight="1">
      <c r="A82" s="3"/>
      <c r="B82" s="3"/>
      <c r="C82" s="3"/>
      <c r="D82" s="3"/>
      <c r="E82" s="3"/>
      <c r="F82" s="3"/>
      <c r="G82" s="3"/>
      <c r="H82" s="3"/>
      <c r="I82" s="3"/>
      <c r="J82" s="3"/>
      <c r="K82" s="3"/>
      <c r="L82" s="3"/>
      <c r="M82" s="3"/>
      <c r="N82" s="3"/>
      <c r="O82" s="3"/>
      <c r="P82" s="3"/>
      <c r="Q82" s="3"/>
      <c r="R82" s="3"/>
      <c r="S82" s="3"/>
      <c r="T82" s="3"/>
      <c r="U82" s="3"/>
    </row>
  </sheetData>
  <mergeCells count="6">
    <mergeCell ref="A1:L3"/>
    <mergeCell ref="A4:L5"/>
    <mergeCell ref="B7:K13"/>
    <mergeCell ref="E15:H15"/>
    <mergeCell ref="E16:H16"/>
    <mergeCell ref="E17:H17"/>
  </mergeCells>
  <hyperlinks>
    <hyperlink ref="E15" r:id="rId1" display="http://www.startingstrength.com/"/>
    <hyperlink ref="E16" r:id="rId2" display="http://www.startingstrength.wikia.com/"/>
    <hyperlink ref="E17" r:id="rId3" display="http://forum.bodybuilding.com/showthread.php?t=108535881"/>
  </hyperlinks>
  <printOptions/>
  <pageMargins left="0.7875000238418579" right="0.7875000238418579" top="1.0527777671813965" bottom="1.0527777671813965" header="0.7875000238418579" footer="0.7875000238418579"/>
  <pageSetup firstPageNumber="1" useFirstPageNumber="1" orientation="portrait" paperSize="9"/>
  <headerFooter alignWithMargins="0">
    <oddHeader>&amp;C&amp;"Times New Roman,Regular"&amp;12Onus Wunsler Program</oddHeader>
    <oddFooter>&amp;C&amp;"Times New Roman,Regular"&amp;12Page &amp;P</oddFooter>
  </headerFooter>
  <drawing r:id="rId6"/>
  <legacyDrawing r:id="rId5"/>
</worksheet>
</file>

<file path=xl/worksheets/sheet3.xml><?xml version="1.0" encoding="utf-8"?>
<worksheet xmlns="http://schemas.openxmlformats.org/spreadsheetml/2006/main" xmlns:r="http://schemas.openxmlformats.org/officeDocument/2006/relationships">
  <dimension ref="A1:U99"/>
  <sheetViews>
    <sheetView showGridLines="0" workbookViewId="0" topLeftCell="A1">
      <selection activeCell="A1" sqref="A1"/>
    </sheetView>
  </sheetViews>
  <sheetFormatPr defaultColWidth="11.19921875" defaultRowHeight="19.5" customHeight="1"/>
  <cols>
    <col min="1" max="1" width="11.296875" style="102" customWidth="1"/>
    <col min="2" max="2" width="15.69921875" style="102" customWidth="1"/>
    <col min="3" max="3" width="10.59765625" style="102" customWidth="1"/>
    <col min="4" max="4" width="11.59765625" style="102" customWidth="1"/>
    <col min="5" max="5" width="10.8984375" style="102" customWidth="1"/>
    <col min="6" max="6" width="9.59765625" style="102" customWidth="1"/>
    <col min="7" max="7" width="10.296875" style="102" customWidth="1"/>
    <col min="8" max="8" width="9.8984375" style="102" customWidth="1"/>
    <col min="9" max="9" width="9.69921875" style="102" customWidth="1"/>
    <col min="10" max="12" width="9.8984375" style="102" customWidth="1"/>
    <col min="13" max="14" width="9.69921875" style="102" customWidth="1"/>
    <col min="15" max="20" width="9.8984375" style="102" customWidth="1"/>
    <col min="21" max="21" width="7.69921875" style="102" customWidth="1"/>
    <col min="22" max="256" width="10.296875" style="102" customWidth="1"/>
  </cols>
  <sheetData>
    <row r="1" spans="1:21" ht="12.75" customHeight="1">
      <c r="A1" s="2" t="s">
        <v>0</v>
      </c>
      <c r="B1" s="2"/>
      <c r="C1" s="2"/>
      <c r="D1" s="2"/>
      <c r="E1" s="2"/>
      <c r="F1" s="2"/>
      <c r="G1" s="2"/>
      <c r="H1" s="2"/>
      <c r="I1" s="2"/>
      <c r="J1" s="2"/>
      <c r="K1" s="2"/>
      <c r="L1" s="2"/>
      <c r="M1" s="4"/>
      <c r="N1" s="3"/>
      <c r="O1" s="3"/>
      <c r="P1" s="3"/>
      <c r="Q1" s="3"/>
      <c r="R1" s="3"/>
      <c r="S1" s="3"/>
      <c r="T1" s="3"/>
      <c r="U1" s="3"/>
    </row>
    <row r="2" spans="1:21" ht="12.75" customHeight="1">
      <c r="A2" s="2"/>
      <c r="B2" s="2"/>
      <c r="C2" s="2"/>
      <c r="D2" s="2"/>
      <c r="E2" s="2"/>
      <c r="F2" s="2"/>
      <c r="G2" s="2"/>
      <c r="H2" s="2"/>
      <c r="I2" s="2"/>
      <c r="J2" s="2"/>
      <c r="K2" s="2"/>
      <c r="L2" s="2"/>
      <c r="M2" s="4"/>
      <c r="N2" s="3"/>
      <c r="O2" s="3"/>
      <c r="P2" s="3"/>
      <c r="Q2" s="3"/>
      <c r="R2" s="3"/>
      <c r="S2" s="3"/>
      <c r="T2" s="3"/>
      <c r="U2" s="3"/>
    </row>
    <row r="3" spans="1:21" ht="12.75" customHeight="1">
      <c r="A3" s="2"/>
      <c r="B3" s="2"/>
      <c r="C3" s="2"/>
      <c r="D3" s="2"/>
      <c r="E3" s="2"/>
      <c r="F3" s="2"/>
      <c r="G3" s="2"/>
      <c r="H3" s="2"/>
      <c r="I3" s="2"/>
      <c r="J3" s="2"/>
      <c r="K3" s="2"/>
      <c r="L3" s="2"/>
      <c r="M3" s="4"/>
      <c r="N3" s="3"/>
      <c r="O3" s="3"/>
      <c r="P3" s="3"/>
      <c r="Q3" s="3"/>
      <c r="R3" s="3"/>
      <c r="S3" s="3"/>
      <c r="T3" s="3"/>
      <c r="U3" s="3"/>
    </row>
    <row r="4" spans="1:21" ht="12.75" customHeight="1">
      <c r="A4" s="5" t="s">
        <v>65</v>
      </c>
      <c r="B4" s="5"/>
      <c r="C4" s="5"/>
      <c r="D4" s="5"/>
      <c r="E4" s="5"/>
      <c r="F4" s="5"/>
      <c r="G4" s="5"/>
      <c r="H4" s="5"/>
      <c r="I4" s="5"/>
      <c r="J4" s="5"/>
      <c r="K4" s="5"/>
      <c r="L4" s="5"/>
      <c r="M4" s="4"/>
      <c r="N4" s="3"/>
      <c r="O4" s="3"/>
      <c r="P4" s="3"/>
      <c r="Q4" s="3"/>
      <c r="R4" s="3"/>
      <c r="S4" s="3"/>
      <c r="T4" s="3"/>
      <c r="U4" s="3"/>
    </row>
    <row r="5" spans="1:21" ht="12.75" customHeight="1">
      <c r="A5" s="5"/>
      <c r="B5" s="5"/>
      <c r="C5" s="5"/>
      <c r="D5" s="5"/>
      <c r="E5" s="5"/>
      <c r="F5" s="5"/>
      <c r="G5" s="5"/>
      <c r="H5" s="5"/>
      <c r="I5" s="5"/>
      <c r="J5" s="5"/>
      <c r="K5" s="5"/>
      <c r="L5" s="5"/>
      <c r="M5" s="4"/>
      <c r="N5" s="3"/>
      <c r="O5" s="3"/>
      <c r="P5" s="3"/>
      <c r="Q5" s="3"/>
      <c r="R5" s="3"/>
      <c r="S5" s="3"/>
      <c r="T5" s="3"/>
      <c r="U5" s="3"/>
    </row>
    <row r="6" spans="1:21" ht="12.75" customHeight="1">
      <c r="A6" s="6"/>
      <c r="B6" s="7"/>
      <c r="C6" s="7"/>
      <c r="D6" s="7"/>
      <c r="E6" s="7"/>
      <c r="F6" s="7"/>
      <c r="G6" s="7"/>
      <c r="H6" s="7"/>
      <c r="I6" s="7"/>
      <c r="J6" s="7"/>
      <c r="K6" s="7"/>
      <c r="L6" s="6"/>
      <c r="M6" s="3"/>
      <c r="N6" s="3"/>
      <c r="O6" s="3"/>
      <c r="P6" s="3"/>
      <c r="Q6" s="3"/>
      <c r="R6" s="3"/>
      <c r="S6" s="3"/>
      <c r="T6" s="3"/>
      <c r="U6" s="3"/>
    </row>
    <row r="7" spans="1:21" ht="12.75" customHeight="1">
      <c r="A7" s="8"/>
      <c r="B7" s="9" t="s">
        <v>66</v>
      </c>
      <c r="C7" s="9"/>
      <c r="D7" s="9"/>
      <c r="E7" s="9"/>
      <c r="F7" s="9"/>
      <c r="G7" s="9"/>
      <c r="H7" s="9"/>
      <c r="I7" s="9"/>
      <c r="J7" s="9"/>
      <c r="K7" s="9"/>
      <c r="L7" s="10"/>
      <c r="M7" s="3"/>
      <c r="N7" s="3"/>
      <c r="O7" s="3"/>
      <c r="P7" s="3"/>
      <c r="Q7" s="3"/>
      <c r="R7" s="3"/>
      <c r="S7" s="3"/>
      <c r="T7" s="3"/>
      <c r="U7" s="3"/>
    </row>
    <row r="8" spans="1:21" ht="12.75" customHeight="1">
      <c r="A8" s="8"/>
      <c r="B8" s="9"/>
      <c r="C8" s="9"/>
      <c r="D8" s="9"/>
      <c r="E8" s="9"/>
      <c r="F8" s="9"/>
      <c r="G8" s="9"/>
      <c r="H8" s="9"/>
      <c r="I8" s="9"/>
      <c r="J8" s="9"/>
      <c r="K8" s="9"/>
      <c r="L8" s="10"/>
      <c r="M8" s="3"/>
      <c r="N8" s="3"/>
      <c r="O8" s="3"/>
      <c r="P8" s="3"/>
      <c r="Q8" s="3"/>
      <c r="R8" s="3"/>
      <c r="S8" s="3"/>
      <c r="T8" s="3"/>
      <c r="U8" s="3"/>
    </row>
    <row r="9" spans="1:21" ht="12.75" customHeight="1">
      <c r="A9" s="8"/>
      <c r="B9" s="9"/>
      <c r="C9" s="9"/>
      <c r="D9" s="9"/>
      <c r="E9" s="9"/>
      <c r="F9" s="9"/>
      <c r="G9" s="9"/>
      <c r="H9" s="9"/>
      <c r="I9" s="9"/>
      <c r="J9" s="9"/>
      <c r="K9" s="9"/>
      <c r="L9" s="10"/>
      <c r="M9" s="3"/>
      <c r="N9" s="3"/>
      <c r="O9" s="3"/>
      <c r="P9" s="3"/>
      <c r="Q9" s="3"/>
      <c r="R9" s="3"/>
      <c r="S9" s="3"/>
      <c r="T9" s="3"/>
      <c r="U9" s="3"/>
    </row>
    <row r="10" spans="1:21" ht="12.75" customHeight="1">
      <c r="A10" s="8"/>
      <c r="B10" s="9"/>
      <c r="C10" s="9"/>
      <c r="D10" s="9"/>
      <c r="E10" s="9"/>
      <c r="F10" s="9"/>
      <c r="G10" s="9"/>
      <c r="H10" s="9"/>
      <c r="I10" s="9"/>
      <c r="J10" s="9"/>
      <c r="K10" s="9"/>
      <c r="L10" s="10"/>
      <c r="M10" s="3"/>
      <c r="N10" s="3"/>
      <c r="O10" s="3"/>
      <c r="P10" s="3"/>
      <c r="Q10" s="3"/>
      <c r="R10" s="3"/>
      <c r="S10" s="3"/>
      <c r="T10" s="3"/>
      <c r="U10" s="3"/>
    </row>
    <row r="11" spans="1:21" ht="12.75" customHeight="1">
      <c r="A11" s="8"/>
      <c r="B11" s="9"/>
      <c r="C11" s="9"/>
      <c r="D11" s="9"/>
      <c r="E11" s="9"/>
      <c r="F11" s="9"/>
      <c r="G11" s="9"/>
      <c r="H11" s="9"/>
      <c r="I11" s="9"/>
      <c r="J11" s="9"/>
      <c r="K11" s="9"/>
      <c r="L11" s="10"/>
      <c r="M11" s="3"/>
      <c r="N11" s="3"/>
      <c r="O11" s="3"/>
      <c r="P11" s="3"/>
      <c r="Q11" s="3"/>
      <c r="R11" s="3"/>
      <c r="S11" s="3"/>
      <c r="T11" s="3"/>
      <c r="U11" s="3"/>
    </row>
    <row r="12" spans="1:21" ht="12.75" customHeight="1">
      <c r="A12" s="8"/>
      <c r="B12" s="9"/>
      <c r="C12" s="9"/>
      <c r="D12" s="9"/>
      <c r="E12" s="9"/>
      <c r="F12" s="9"/>
      <c r="G12" s="9"/>
      <c r="H12" s="9"/>
      <c r="I12" s="9"/>
      <c r="J12" s="9"/>
      <c r="K12" s="9"/>
      <c r="L12" s="10"/>
      <c r="M12" s="3"/>
      <c r="N12" s="3"/>
      <c r="O12" s="3"/>
      <c r="P12" s="3"/>
      <c r="Q12" s="3"/>
      <c r="R12" s="3"/>
      <c r="S12" s="3"/>
      <c r="T12" s="3"/>
      <c r="U12" s="3"/>
    </row>
    <row r="13" spans="1:21" ht="12.75" customHeight="1">
      <c r="A13" s="8"/>
      <c r="B13" s="9"/>
      <c r="C13" s="9"/>
      <c r="D13" s="9"/>
      <c r="E13" s="9"/>
      <c r="F13" s="9"/>
      <c r="G13" s="9"/>
      <c r="H13" s="9"/>
      <c r="I13" s="9"/>
      <c r="J13" s="9"/>
      <c r="K13" s="9"/>
      <c r="L13" s="10"/>
      <c r="M13" s="3"/>
      <c r="N13" s="3"/>
      <c r="O13" s="3"/>
      <c r="P13" s="3"/>
      <c r="Q13" s="3"/>
      <c r="R13" s="3"/>
      <c r="S13" s="3"/>
      <c r="T13" s="3"/>
      <c r="U13" s="3"/>
    </row>
    <row r="14" spans="1:21" ht="12.75" customHeight="1">
      <c r="A14" s="3"/>
      <c r="B14" s="11"/>
      <c r="C14" s="12"/>
      <c r="D14" s="11"/>
      <c r="E14" s="11"/>
      <c r="F14" s="12"/>
      <c r="G14" s="12"/>
      <c r="H14" s="12"/>
      <c r="I14" s="11"/>
      <c r="J14" s="11"/>
      <c r="K14" s="11"/>
      <c r="L14" s="3"/>
      <c r="M14" s="3"/>
      <c r="N14" s="3"/>
      <c r="O14" s="3"/>
      <c r="P14" s="3"/>
      <c r="Q14" s="3"/>
      <c r="R14" s="3"/>
      <c r="S14" s="3"/>
      <c r="T14" s="3"/>
      <c r="U14" s="3"/>
    </row>
    <row r="15" spans="1:21" ht="12.75" customHeight="1">
      <c r="A15" s="3"/>
      <c r="B15" s="3"/>
      <c r="C15" s="13"/>
      <c r="D15" s="3"/>
      <c r="E15" s="14" t="s">
        <v>3</v>
      </c>
      <c r="F15" s="14"/>
      <c r="G15" s="14"/>
      <c r="H15" s="14"/>
      <c r="I15" s="3"/>
      <c r="J15" s="3"/>
      <c r="K15" s="3"/>
      <c r="L15" s="3"/>
      <c r="M15" s="3"/>
      <c r="N15" s="3"/>
      <c r="O15" s="3"/>
      <c r="P15" s="3"/>
      <c r="Q15" s="3"/>
      <c r="R15" s="3"/>
      <c r="S15" s="3"/>
      <c r="T15" s="3"/>
      <c r="U15" s="3"/>
    </row>
    <row r="16" spans="1:21" ht="12.75" customHeight="1">
      <c r="A16" s="3"/>
      <c r="B16" s="3"/>
      <c r="C16" s="3"/>
      <c r="D16" s="3"/>
      <c r="E16" s="14" t="s">
        <v>4</v>
      </c>
      <c r="F16" s="14"/>
      <c r="G16" s="14"/>
      <c r="H16" s="14"/>
      <c r="I16" s="3"/>
      <c r="J16" s="3"/>
      <c r="K16" s="3"/>
      <c r="L16" s="3"/>
      <c r="M16" s="3"/>
      <c r="N16" s="3"/>
      <c r="O16" s="3"/>
      <c r="P16" s="3"/>
      <c r="Q16" s="3"/>
      <c r="R16" s="3"/>
      <c r="S16" s="3"/>
      <c r="T16" s="3"/>
      <c r="U16" s="3"/>
    </row>
    <row r="17" spans="1:21" ht="12.75" customHeight="1">
      <c r="A17" s="3"/>
      <c r="B17" s="14"/>
      <c r="C17" s="13"/>
      <c r="D17" s="13"/>
      <c r="E17" s="14" t="s">
        <v>5</v>
      </c>
      <c r="F17" s="14"/>
      <c r="G17" s="14"/>
      <c r="H17" s="14"/>
      <c r="I17" s="13"/>
      <c r="J17" s="13"/>
      <c r="K17" s="13"/>
      <c r="L17" s="3"/>
      <c r="M17" s="3"/>
      <c r="N17" s="3"/>
      <c r="O17" s="3"/>
      <c r="P17" s="3"/>
      <c r="Q17" s="3"/>
      <c r="R17" s="3"/>
      <c r="S17" s="3"/>
      <c r="T17" s="3"/>
      <c r="U17" s="3"/>
    </row>
    <row r="18" spans="1:21" ht="12.75" customHeight="1">
      <c r="A18" s="3"/>
      <c r="B18" s="15"/>
      <c r="C18" s="16"/>
      <c r="D18" s="15"/>
      <c r="E18" s="15"/>
      <c r="F18" s="15"/>
      <c r="G18" s="15"/>
      <c r="H18" s="15"/>
      <c r="I18" s="15"/>
      <c r="J18" s="15"/>
      <c r="K18" s="15"/>
      <c r="L18" s="15"/>
      <c r="M18" s="3"/>
      <c r="N18" s="3"/>
      <c r="O18" s="3"/>
      <c r="P18" s="3"/>
      <c r="Q18" s="3"/>
      <c r="R18" s="3"/>
      <c r="S18" s="3"/>
      <c r="T18" s="3"/>
      <c r="U18" s="3"/>
    </row>
    <row r="19" spans="1:21" ht="12.75" customHeight="1">
      <c r="A19" s="8"/>
      <c r="B19" s="17"/>
      <c r="C19" s="18"/>
      <c r="D19" s="19" t="s">
        <v>6</v>
      </c>
      <c r="E19" s="20"/>
      <c r="F19" s="21">
        <v>5</v>
      </c>
      <c r="G19" s="22"/>
      <c r="H19" s="23"/>
      <c r="I19" s="23"/>
      <c r="J19" s="24"/>
      <c r="K19" s="25"/>
      <c r="L19" s="26"/>
      <c r="M19" s="10"/>
      <c r="N19" s="3"/>
      <c r="O19" s="3"/>
      <c r="P19" s="3"/>
      <c r="Q19" s="3"/>
      <c r="R19" s="3"/>
      <c r="S19" s="3"/>
      <c r="T19" s="3"/>
      <c r="U19" s="3"/>
    </row>
    <row r="20" spans="1:21" ht="12.75" customHeight="1">
      <c r="A20" s="8"/>
      <c r="B20" s="27"/>
      <c r="C20" s="28"/>
      <c r="D20" s="29"/>
      <c r="E20" s="31" t="s">
        <v>7</v>
      </c>
      <c r="F20" s="31" t="s">
        <v>8</v>
      </c>
      <c r="G20" s="31" t="s">
        <v>9</v>
      </c>
      <c r="H20" s="31" t="s">
        <v>10</v>
      </c>
      <c r="I20" s="31" t="s">
        <v>55</v>
      </c>
      <c r="J20" s="32" t="s">
        <v>12</v>
      </c>
      <c r="K20" s="33"/>
      <c r="L20" s="34"/>
      <c r="M20" s="10"/>
      <c r="N20" s="3"/>
      <c r="O20" s="3"/>
      <c r="P20" s="3"/>
      <c r="Q20" s="3"/>
      <c r="R20" s="3"/>
      <c r="S20" s="3"/>
      <c r="T20" s="3"/>
      <c r="U20" s="3"/>
    </row>
    <row r="21" spans="1:21" ht="12.75" customHeight="1">
      <c r="A21" s="8"/>
      <c r="B21" s="27"/>
      <c r="C21" s="28"/>
      <c r="D21" s="35" t="s">
        <v>13</v>
      </c>
      <c r="E21" s="36">
        <v>100</v>
      </c>
      <c r="F21" s="36">
        <v>5</v>
      </c>
      <c r="G21" s="37">
        <f>(E21)/(1.0278-(0.0278*F21))</f>
        <v>112.51125112511251</v>
      </c>
      <c r="H21" s="37">
        <f>ROUND((G21*(1.0278-(0.0278*5)))/$F$19,0/5)*$F$19</f>
        <v>100</v>
      </c>
      <c r="I21" s="21">
        <v>10</v>
      </c>
      <c r="J21" s="38">
        <v>0</v>
      </c>
      <c r="K21" s="33"/>
      <c r="L21" s="34"/>
      <c r="M21" s="10"/>
      <c r="N21" s="3"/>
      <c r="O21" s="3"/>
      <c r="P21" s="3"/>
      <c r="Q21" s="3"/>
      <c r="R21" s="3"/>
      <c r="S21" s="3"/>
      <c r="T21" s="3"/>
      <c r="U21" s="3"/>
    </row>
    <row r="22" spans="1:21" ht="12.75" customHeight="1">
      <c r="A22" s="8"/>
      <c r="B22" s="27"/>
      <c r="C22" s="28"/>
      <c r="D22" s="35" t="s">
        <v>14</v>
      </c>
      <c r="E22" s="39">
        <v>100</v>
      </c>
      <c r="F22" s="39">
        <v>5</v>
      </c>
      <c r="G22" s="40">
        <f>(E22)/(1.0278-(0.0278*F22))</f>
        <v>112.51125112511251</v>
      </c>
      <c r="H22" s="40">
        <f>ROUND((G22*(1.0278-(0.0278*5)))/$F$19,0/5)*$F$19</f>
        <v>100</v>
      </c>
      <c r="I22" s="83">
        <v>5</v>
      </c>
      <c r="J22" s="41">
        <v>0</v>
      </c>
      <c r="K22" s="33"/>
      <c r="L22" s="34"/>
      <c r="M22" s="10"/>
      <c r="N22" s="3"/>
      <c r="O22" s="3"/>
      <c r="P22" s="3"/>
      <c r="Q22" s="3"/>
      <c r="R22" s="3"/>
      <c r="S22" s="3"/>
      <c r="T22" s="3"/>
      <c r="U22" s="3"/>
    </row>
    <row r="23" spans="1:21" ht="12.75" customHeight="1">
      <c r="A23" s="8"/>
      <c r="B23" s="27"/>
      <c r="C23" s="28"/>
      <c r="D23" s="35" t="s">
        <v>15</v>
      </c>
      <c r="E23" s="39">
        <v>115</v>
      </c>
      <c r="F23" s="39">
        <v>5</v>
      </c>
      <c r="G23" s="40">
        <f>(E23)/(1.0278-(0.0278*F23))</f>
        <v>129.38793879387939</v>
      </c>
      <c r="H23" s="40">
        <f>ROUND((G23*(1.0278-(0.0278*5)))/$F$19,0/5)*$F$19</f>
        <v>115</v>
      </c>
      <c r="I23" s="83">
        <v>25</v>
      </c>
      <c r="J23" s="41">
        <v>0</v>
      </c>
      <c r="K23" s="33"/>
      <c r="L23" s="34"/>
      <c r="M23" s="10"/>
      <c r="N23" s="3"/>
      <c r="O23" s="3"/>
      <c r="P23" s="3"/>
      <c r="Q23" s="3"/>
      <c r="R23" s="3"/>
      <c r="S23" s="3"/>
      <c r="T23" s="3"/>
      <c r="U23" s="3"/>
    </row>
    <row r="24" spans="1:21" ht="12.75" customHeight="1">
      <c r="A24" s="8"/>
      <c r="B24" s="42"/>
      <c r="C24" s="43"/>
      <c r="D24" s="44" t="s">
        <v>16</v>
      </c>
      <c r="E24" s="45">
        <v>80</v>
      </c>
      <c r="F24" s="45">
        <v>5</v>
      </c>
      <c r="G24" s="46">
        <f>(E24)/(1.0278-(0.0278*F24))</f>
        <v>90.00900090009</v>
      </c>
      <c r="H24" s="46">
        <f>ROUND((G24*(1.0278-(0.0278*5)))/$F$19,0/5)*$F$19</f>
        <v>80</v>
      </c>
      <c r="I24" s="84">
        <v>5</v>
      </c>
      <c r="J24" s="47">
        <v>0</v>
      </c>
      <c r="K24" s="48"/>
      <c r="L24" s="49"/>
      <c r="M24" s="10"/>
      <c r="N24" s="3"/>
      <c r="O24" s="3"/>
      <c r="P24" s="3"/>
      <c r="Q24" s="3"/>
      <c r="R24" s="3"/>
      <c r="S24" s="3"/>
      <c r="T24" s="3"/>
      <c r="U24" s="3"/>
    </row>
    <row r="25" spans="1:21" ht="12.75" customHeight="1">
      <c r="A25" s="3"/>
      <c r="B25" s="11"/>
      <c r="C25" s="12"/>
      <c r="D25" s="11"/>
      <c r="E25" s="11"/>
      <c r="F25" s="11"/>
      <c r="G25" s="11"/>
      <c r="H25" s="11"/>
      <c r="I25" s="11"/>
      <c r="J25" s="11"/>
      <c r="K25" s="11"/>
      <c r="L25" s="11"/>
      <c r="M25" s="3"/>
      <c r="N25" s="3"/>
      <c r="O25" s="3"/>
      <c r="P25" s="3"/>
      <c r="Q25" s="3"/>
      <c r="R25" s="3"/>
      <c r="S25" s="3"/>
      <c r="T25" s="3"/>
      <c r="U25" s="3"/>
    </row>
    <row r="26" spans="1:21" ht="12.75" customHeight="1">
      <c r="A26" s="50"/>
      <c r="B26" s="50"/>
      <c r="C26" s="51"/>
      <c r="D26" s="50"/>
      <c r="E26" s="50"/>
      <c r="F26" s="50"/>
      <c r="G26" s="50"/>
      <c r="H26" s="50"/>
      <c r="I26" s="50"/>
      <c r="J26" s="50"/>
      <c r="K26" s="50"/>
      <c r="L26" s="50"/>
      <c r="M26" s="50"/>
      <c r="N26" s="50"/>
      <c r="O26" s="50"/>
      <c r="P26" s="50"/>
      <c r="Q26" s="3"/>
      <c r="R26" s="3"/>
      <c r="S26" s="3"/>
      <c r="T26" s="3"/>
      <c r="U26" s="3"/>
    </row>
    <row r="27" spans="1:21" ht="12.75" customHeight="1">
      <c r="A27" s="52" t="s">
        <v>67</v>
      </c>
      <c r="B27" s="52"/>
      <c r="C27" s="53"/>
      <c r="D27" s="54" t="s">
        <v>19</v>
      </c>
      <c r="E27" s="54" t="s">
        <v>20</v>
      </c>
      <c r="F27" s="54" t="s">
        <v>42</v>
      </c>
      <c r="G27" s="54" t="s">
        <v>23</v>
      </c>
      <c r="H27" s="54" t="s">
        <v>45</v>
      </c>
      <c r="I27" s="54" t="s">
        <v>26</v>
      </c>
      <c r="J27" s="54" t="s">
        <v>48</v>
      </c>
      <c r="K27" s="54" t="s">
        <v>29</v>
      </c>
      <c r="L27" s="55" t="s">
        <v>51</v>
      </c>
      <c r="M27" s="56" t="s">
        <v>68</v>
      </c>
      <c r="N27" s="56" t="s">
        <v>69</v>
      </c>
      <c r="O27" s="56" t="s">
        <v>70</v>
      </c>
      <c r="P27" s="56" t="s">
        <v>71</v>
      </c>
      <c r="Q27" s="57"/>
      <c r="R27" s="58"/>
      <c r="S27" s="58"/>
      <c r="T27" s="58"/>
      <c r="U27" s="3"/>
    </row>
    <row r="28" spans="1:21" ht="12.75" customHeight="1">
      <c r="A28" s="85"/>
      <c r="B28" s="59" t="str">
        <f>D21</f>
        <v>Squat</v>
      </c>
      <c r="C28" s="60" t="s">
        <v>32</v>
      </c>
      <c r="D28" s="61" t="s">
        <v>33</v>
      </c>
      <c r="E28" s="62">
        <v>45</v>
      </c>
      <c r="F28" s="62">
        <v>45</v>
      </c>
      <c r="G28" s="62">
        <v>45</v>
      </c>
      <c r="H28" s="62">
        <v>45</v>
      </c>
      <c r="I28" s="62">
        <v>45</v>
      </c>
      <c r="J28" s="62">
        <v>45</v>
      </c>
      <c r="K28" s="62">
        <v>45</v>
      </c>
      <c r="L28" s="62">
        <v>45</v>
      </c>
      <c r="M28" s="62">
        <v>45</v>
      </c>
      <c r="N28" s="62">
        <v>45</v>
      </c>
      <c r="O28" s="62">
        <v>45</v>
      </c>
      <c r="P28" s="62">
        <v>45</v>
      </c>
      <c r="Q28" s="63"/>
      <c r="R28" s="13"/>
      <c r="S28" s="13"/>
      <c r="T28" s="13"/>
      <c r="U28" s="3"/>
    </row>
    <row r="29" spans="1:21" ht="12.75" customHeight="1">
      <c r="A29" s="3"/>
      <c r="B29" s="3"/>
      <c r="C29" s="64" t="s">
        <v>32</v>
      </c>
      <c r="D29" s="65" t="s">
        <v>34</v>
      </c>
      <c r="E29" s="62">
        <f aca="true" t="shared" si="0" ref="E29:P29">FLOOR(PRODUCT(0.4,E32),5)</f>
        <v>40</v>
      </c>
      <c r="F29" s="62">
        <f t="shared" si="0"/>
        <v>50</v>
      </c>
      <c r="G29" s="62">
        <f t="shared" si="0"/>
        <v>60</v>
      </c>
      <c r="H29" s="62">
        <f t="shared" si="0"/>
        <v>75</v>
      </c>
      <c r="I29" s="62">
        <f t="shared" si="0"/>
        <v>85</v>
      </c>
      <c r="J29" s="62">
        <f t="shared" si="0"/>
        <v>100</v>
      </c>
      <c r="K29" s="62">
        <f t="shared" si="0"/>
        <v>110</v>
      </c>
      <c r="L29" s="62">
        <f t="shared" si="0"/>
        <v>120</v>
      </c>
      <c r="M29" s="62">
        <f t="shared" si="0"/>
        <v>135</v>
      </c>
      <c r="N29" s="62">
        <f t="shared" si="0"/>
        <v>145</v>
      </c>
      <c r="O29" s="62">
        <f t="shared" si="0"/>
        <v>160</v>
      </c>
      <c r="P29" s="62">
        <f t="shared" si="0"/>
        <v>170</v>
      </c>
      <c r="Q29" s="63"/>
      <c r="R29" s="13"/>
      <c r="S29" s="13"/>
      <c r="T29" s="13"/>
      <c r="U29" s="3"/>
    </row>
    <row r="30" spans="1:21" ht="12.75" customHeight="1">
      <c r="A30" s="3"/>
      <c r="B30" s="3"/>
      <c r="C30" s="64" t="s">
        <v>32</v>
      </c>
      <c r="D30" s="65" t="s">
        <v>35</v>
      </c>
      <c r="E30" s="62">
        <f aca="true" t="shared" si="1" ref="E30:P30">FLOOR(PRODUCT(0.6,E32),5)</f>
        <v>60</v>
      </c>
      <c r="F30" s="62">
        <f t="shared" si="1"/>
        <v>75</v>
      </c>
      <c r="G30" s="62">
        <f t="shared" si="1"/>
        <v>95</v>
      </c>
      <c r="H30" s="62">
        <f t="shared" si="1"/>
        <v>110</v>
      </c>
      <c r="I30" s="62">
        <f t="shared" si="1"/>
        <v>130</v>
      </c>
      <c r="J30" s="62">
        <f t="shared" si="1"/>
        <v>150</v>
      </c>
      <c r="K30" s="62">
        <f t="shared" si="1"/>
        <v>165</v>
      </c>
      <c r="L30" s="62">
        <f t="shared" si="1"/>
        <v>185</v>
      </c>
      <c r="M30" s="62">
        <f t="shared" si="1"/>
        <v>200</v>
      </c>
      <c r="N30" s="62">
        <f t="shared" si="1"/>
        <v>220</v>
      </c>
      <c r="O30" s="62">
        <f t="shared" si="1"/>
        <v>240</v>
      </c>
      <c r="P30" s="62">
        <f t="shared" si="1"/>
        <v>255</v>
      </c>
      <c r="Q30" s="63"/>
      <c r="R30" s="13"/>
      <c r="S30" s="13"/>
      <c r="T30" s="13"/>
      <c r="U30" s="3"/>
    </row>
    <row r="31" spans="1:21" ht="12.75" customHeight="1">
      <c r="A31" s="3"/>
      <c r="B31" s="3"/>
      <c r="C31" s="64" t="s">
        <v>32</v>
      </c>
      <c r="D31" s="65" t="s">
        <v>36</v>
      </c>
      <c r="E31" s="62">
        <f aca="true" t="shared" si="2" ref="E31:P31">FLOOR(PRODUCT(0.8,E32),5)</f>
        <v>80</v>
      </c>
      <c r="F31" s="62">
        <f t="shared" si="2"/>
        <v>100</v>
      </c>
      <c r="G31" s="62">
        <f t="shared" si="2"/>
        <v>125</v>
      </c>
      <c r="H31" s="62">
        <f t="shared" si="2"/>
        <v>150</v>
      </c>
      <c r="I31" s="62">
        <f t="shared" si="2"/>
        <v>175</v>
      </c>
      <c r="J31" s="62">
        <f t="shared" si="2"/>
        <v>200</v>
      </c>
      <c r="K31" s="62">
        <f t="shared" si="2"/>
        <v>220</v>
      </c>
      <c r="L31" s="62">
        <f t="shared" si="2"/>
        <v>245</v>
      </c>
      <c r="M31" s="62">
        <f t="shared" si="2"/>
        <v>270</v>
      </c>
      <c r="N31" s="62">
        <f t="shared" si="2"/>
        <v>295</v>
      </c>
      <c r="O31" s="62">
        <f t="shared" si="2"/>
        <v>320</v>
      </c>
      <c r="P31" s="62">
        <f t="shared" si="2"/>
        <v>340</v>
      </c>
      <c r="Q31" s="63"/>
      <c r="R31" s="13"/>
      <c r="S31" s="13"/>
      <c r="T31" s="13"/>
      <c r="U31" s="3"/>
    </row>
    <row r="32" spans="1:21" ht="12.75" customHeight="1">
      <c r="A32" s="3"/>
      <c r="B32" s="3"/>
      <c r="C32" s="64" t="s">
        <v>37</v>
      </c>
      <c r="D32" s="65" t="s">
        <v>38</v>
      </c>
      <c r="E32" s="66">
        <f>ROUND((H21-(H21*$J$21))/$F$19,0/5)*$F$19</f>
        <v>100</v>
      </c>
      <c r="F32" s="66">
        <f aca="true" t="shared" si="3" ref="F32:P32">E82+$I$21</f>
        <v>130</v>
      </c>
      <c r="G32" s="66">
        <f t="shared" si="3"/>
        <v>160</v>
      </c>
      <c r="H32" s="66">
        <f t="shared" si="3"/>
        <v>190</v>
      </c>
      <c r="I32" s="66">
        <f t="shared" si="3"/>
        <v>220</v>
      </c>
      <c r="J32" s="66">
        <f t="shared" si="3"/>
        <v>250</v>
      </c>
      <c r="K32" s="66">
        <f t="shared" si="3"/>
        <v>280</v>
      </c>
      <c r="L32" s="66">
        <f t="shared" si="3"/>
        <v>310</v>
      </c>
      <c r="M32" s="66">
        <f t="shared" si="3"/>
        <v>340</v>
      </c>
      <c r="N32" s="66">
        <f t="shared" si="3"/>
        <v>370</v>
      </c>
      <c r="O32" s="66">
        <f t="shared" si="3"/>
        <v>400</v>
      </c>
      <c r="P32" s="66">
        <f t="shared" si="3"/>
        <v>430</v>
      </c>
      <c r="Q32" s="67"/>
      <c r="R32" s="68"/>
      <c r="S32" s="68"/>
      <c r="T32" s="68"/>
      <c r="U32" s="3"/>
    </row>
    <row r="33" spans="1:21" ht="12.75" customHeight="1">
      <c r="A33" s="3"/>
      <c r="B33" s="3"/>
      <c r="C33" s="69"/>
      <c r="D33" s="70"/>
      <c r="E33" s="71"/>
      <c r="F33" s="71"/>
      <c r="G33" s="71"/>
      <c r="H33" s="71"/>
      <c r="I33" s="71"/>
      <c r="J33" s="71"/>
      <c r="K33" s="71"/>
      <c r="L33" s="71"/>
      <c r="M33" s="71"/>
      <c r="N33" s="71"/>
      <c r="O33" s="71"/>
      <c r="P33" s="71"/>
      <c r="Q33" s="72"/>
      <c r="R33" s="73"/>
      <c r="S33" s="73"/>
      <c r="T33" s="73"/>
      <c r="U33" s="3"/>
    </row>
    <row r="34" spans="1:21" ht="12.75" customHeight="1">
      <c r="A34" s="3"/>
      <c r="B34" s="74" t="str">
        <f>D22</f>
        <v>Bench Press</v>
      </c>
      <c r="C34" s="64" t="s">
        <v>32</v>
      </c>
      <c r="D34" s="65" t="s">
        <v>33</v>
      </c>
      <c r="E34" s="62">
        <v>45</v>
      </c>
      <c r="F34" s="88"/>
      <c r="G34" s="62">
        <v>45</v>
      </c>
      <c r="H34" s="88"/>
      <c r="I34" s="62">
        <v>45</v>
      </c>
      <c r="J34" s="88"/>
      <c r="K34" s="62">
        <v>45</v>
      </c>
      <c r="L34" s="88"/>
      <c r="M34" s="62">
        <v>45</v>
      </c>
      <c r="N34" s="88"/>
      <c r="O34" s="62">
        <v>45</v>
      </c>
      <c r="P34" s="89"/>
      <c r="Q34" s="13"/>
      <c r="R34" s="13"/>
      <c r="S34" s="13"/>
      <c r="T34" s="13"/>
      <c r="U34" s="3"/>
    </row>
    <row r="35" spans="1:21" ht="12.75" customHeight="1">
      <c r="A35" s="3"/>
      <c r="B35" s="3"/>
      <c r="C35" s="64" t="s">
        <v>32</v>
      </c>
      <c r="D35" s="65" t="s">
        <v>34</v>
      </c>
      <c r="E35" s="62">
        <f>FLOOR(PRODUCT(0.5,E38),5)</f>
        <v>50</v>
      </c>
      <c r="F35" s="75"/>
      <c r="G35" s="62">
        <f>FLOOR(PRODUCT(0.5,G38),5)</f>
        <v>55</v>
      </c>
      <c r="H35" s="75"/>
      <c r="I35" s="62">
        <f>FLOOR(PRODUCT(0.5,I38),5)</f>
        <v>65</v>
      </c>
      <c r="J35" s="75"/>
      <c r="K35" s="62">
        <f>FLOOR(PRODUCT(0.5,K38),5)</f>
        <v>70</v>
      </c>
      <c r="L35" s="75"/>
      <c r="M35" s="62">
        <f>FLOOR(PRODUCT(0.5,M38),5)</f>
        <v>80</v>
      </c>
      <c r="N35" s="75"/>
      <c r="O35" s="62">
        <f>FLOOR(PRODUCT(0.5,O38),5)</f>
        <v>85</v>
      </c>
      <c r="P35" s="90"/>
      <c r="Q35" s="13"/>
      <c r="R35" s="13"/>
      <c r="S35" s="13"/>
      <c r="T35" s="13"/>
      <c r="U35" s="3"/>
    </row>
    <row r="36" spans="1:21" ht="12.75" customHeight="1">
      <c r="A36" s="3"/>
      <c r="B36" s="3"/>
      <c r="C36" s="64" t="s">
        <v>32</v>
      </c>
      <c r="D36" s="65" t="s">
        <v>35</v>
      </c>
      <c r="E36" s="62">
        <f>FLOOR(PRODUCT(0.7,E38),5)</f>
        <v>70</v>
      </c>
      <c r="F36" s="75"/>
      <c r="G36" s="62">
        <f>FLOOR(PRODUCT(0.7,G38),5)</f>
        <v>80</v>
      </c>
      <c r="H36" s="75"/>
      <c r="I36" s="62">
        <f>FLOOR(PRODUCT(0.7,I38),5)</f>
        <v>90</v>
      </c>
      <c r="J36" s="75"/>
      <c r="K36" s="62">
        <f>FLOOR(PRODUCT(0.7,K38),5)</f>
        <v>100</v>
      </c>
      <c r="L36" s="75"/>
      <c r="M36" s="62">
        <f>FLOOR(PRODUCT(0.7,M38),5)</f>
        <v>110</v>
      </c>
      <c r="N36" s="75"/>
      <c r="O36" s="62">
        <f>FLOOR(PRODUCT(0.7,O38),5)</f>
        <v>120</v>
      </c>
      <c r="P36" s="90"/>
      <c r="Q36" s="13"/>
      <c r="R36" s="13"/>
      <c r="S36" s="13"/>
      <c r="T36" s="13"/>
      <c r="U36" s="3"/>
    </row>
    <row r="37" spans="1:21" ht="12.75" customHeight="1">
      <c r="A37" s="3"/>
      <c r="B37" s="3"/>
      <c r="C37" s="64" t="s">
        <v>32</v>
      </c>
      <c r="D37" s="65" t="s">
        <v>36</v>
      </c>
      <c r="E37" s="62">
        <f>FLOOR(PRODUCT(0.9,E38),5)</f>
        <v>90</v>
      </c>
      <c r="F37" s="75"/>
      <c r="G37" s="62">
        <f>FLOOR(PRODUCT(0.9,G38),5)</f>
        <v>100</v>
      </c>
      <c r="H37" s="75"/>
      <c r="I37" s="62">
        <f>FLOOR(PRODUCT(0.9,I38),5)</f>
        <v>115</v>
      </c>
      <c r="J37" s="75"/>
      <c r="K37" s="62">
        <f>FLOOR(PRODUCT(0.9,K38),5)</f>
        <v>130</v>
      </c>
      <c r="L37" s="75"/>
      <c r="M37" s="62">
        <f>FLOOR(PRODUCT(0.9,M38),5)</f>
        <v>140</v>
      </c>
      <c r="N37" s="75"/>
      <c r="O37" s="62">
        <f>FLOOR(PRODUCT(0.9,O38),5)</f>
        <v>155</v>
      </c>
      <c r="P37" s="90"/>
      <c r="Q37" s="13"/>
      <c r="R37" s="13"/>
      <c r="S37" s="13"/>
      <c r="T37" s="13"/>
      <c r="U37" s="3"/>
    </row>
    <row r="38" spans="1:21" ht="12.75" customHeight="1">
      <c r="A38" s="3"/>
      <c r="B38" s="3"/>
      <c r="C38" s="64" t="s">
        <v>37</v>
      </c>
      <c r="D38" s="65" t="s">
        <v>38</v>
      </c>
      <c r="E38" s="66">
        <f>ROUND((H22-(H22*$J$22))/$F$19,0/5)*$F$19</f>
        <v>100</v>
      </c>
      <c r="F38" s="91"/>
      <c r="G38" s="66">
        <f>F63+$I$22</f>
        <v>115</v>
      </c>
      <c r="H38" s="91"/>
      <c r="I38" s="66">
        <f>H63+$I$22</f>
        <v>130</v>
      </c>
      <c r="J38" s="91"/>
      <c r="K38" s="66">
        <f>J63+$I$22</f>
        <v>145</v>
      </c>
      <c r="L38" s="91"/>
      <c r="M38" s="66">
        <f>L63+$I$22</f>
        <v>160</v>
      </c>
      <c r="N38" s="91"/>
      <c r="O38" s="66">
        <f>N63+$I$22</f>
        <v>175</v>
      </c>
      <c r="P38" s="92"/>
      <c r="Q38" s="68"/>
      <c r="R38" s="68"/>
      <c r="S38" s="68"/>
      <c r="T38" s="68"/>
      <c r="U38" s="3"/>
    </row>
    <row r="39" spans="1:21" ht="12.75" customHeight="1">
      <c r="A39" s="3"/>
      <c r="B39" s="3"/>
      <c r="C39" s="64"/>
      <c r="D39" s="75"/>
      <c r="E39" s="71"/>
      <c r="F39" s="71"/>
      <c r="G39" s="71"/>
      <c r="H39" s="71"/>
      <c r="I39" s="71"/>
      <c r="J39" s="71"/>
      <c r="K39" s="71"/>
      <c r="L39" s="71"/>
      <c r="M39" s="71"/>
      <c r="N39" s="71"/>
      <c r="O39" s="71"/>
      <c r="P39" s="71"/>
      <c r="Q39" s="72"/>
      <c r="R39" s="73"/>
      <c r="S39" s="73"/>
      <c r="T39" s="73"/>
      <c r="U39" s="3"/>
    </row>
    <row r="40" spans="1:21" ht="12.75" customHeight="1">
      <c r="A40" s="3"/>
      <c r="B40" s="74" t="str">
        <f>D24</f>
        <v>Press</v>
      </c>
      <c r="C40" s="64" t="s">
        <v>32</v>
      </c>
      <c r="D40" s="63" t="s">
        <v>33</v>
      </c>
      <c r="E40" s="93"/>
      <c r="F40" s="62">
        <v>45</v>
      </c>
      <c r="G40" s="88"/>
      <c r="H40" s="62">
        <v>45</v>
      </c>
      <c r="I40" s="88"/>
      <c r="J40" s="62">
        <v>45</v>
      </c>
      <c r="K40" s="88"/>
      <c r="L40" s="62">
        <v>45</v>
      </c>
      <c r="M40" s="88"/>
      <c r="N40" s="62">
        <v>45</v>
      </c>
      <c r="O40" s="88"/>
      <c r="P40" s="62">
        <v>45</v>
      </c>
      <c r="Q40" s="63"/>
      <c r="R40" s="13"/>
      <c r="S40" s="13"/>
      <c r="T40" s="13"/>
      <c r="U40" s="3"/>
    </row>
    <row r="41" spans="1:21" ht="12.75" customHeight="1">
      <c r="A41" s="3"/>
      <c r="B41" s="3"/>
      <c r="C41" s="64" t="s">
        <v>32</v>
      </c>
      <c r="D41" s="63" t="s">
        <v>34</v>
      </c>
      <c r="E41" s="94"/>
      <c r="F41" s="62">
        <f>FLOOR(PRODUCT(0.55,F44),5)</f>
        <v>45</v>
      </c>
      <c r="G41" s="75"/>
      <c r="H41" s="62">
        <f>FLOOR(PRODUCT(0.55,H44),5)</f>
        <v>55</v>
      </c>
      <c r="I41" s="75"/>
      <c r="J41" s="62">
        <f>FLOOR(PRODUCT(0.55,J44),5)</f>
        <v>60</v>
      </c>
      <c r="K41" s="75"/>
      <c r="L41" s="62">
        <f>FLOOR(PRODUCT(0.55,L44),5)</f>
        <v>70</v>
      </c>
      <c r="M41" s="75"/>
      <c r="N41" s="62">
        <f>FLOOR(PRODUCT(0.55,N44),5)</f>
        <v>75</v>
      </c>
      <c r="O41" s="75"/>
      <c r="P41" s="62">
        <f>FLOOR(PRODUCT(0.55,P44),5)</f>
        <v>85</v>
      </c>
      <c r="Q41" s="63"/>
      <c r="R41" s="13"/>
      <c r="S41" s="13"/>
      <c r="T41" s="13"/>
      <c r="U41" s="3"/>
    </row>
    <row r="42" spans="1:21" ht="12.75" customHeight="1">
      <c r="A42" s="3"/>
      <c r="B42" s="3"/>
      <c r="C42" s="64" t="s">
        <v>32</v>
      </c>
      <c r="D42" s="63" t="s">
        <v>35</v>
      </c>
      <c r="E42" s="94"/>
      <c r="F42" s="62">
        <f>FLOOR(PRODUCT(0.7,F44),5)</f>
        <v>55</v>
      </c>
      <c r="G42" s="75"/>
      <c r="H42" s="62">
        <f>FLOOR(PRODUCT(0.7,H44),5)</f>
        <v>70</v>
      </c>
      <c r="I42" s="75"/>
      <c r="J42" s="62">
        <f>FLOOR(PRODUCT(0.7,J44),5)</f>
        <v>80</v>
      </c>
      <c r="K42" s="75"/>
      <c r="L42" s="62">
        <f>FLOOR(PRODUCT(0.7,L44),5)</f>
        <v>90</v>
      </c>
      <c r="M42" s="75"/>
      <c r="N42" s="62">
        <f>FLOOR(PRODUCT(0.7,N44),5)</f>
        <v>100</v>
      </c>
      <c r="O42" s="75"/>
      <c r="P42" s="62">
        <f>FLOOR(PRODUCT(0.7,P44),5)</f>
        <v>110</v>
      </c>
      <c r="Q42" s="63"/>
      <c r="R42" s="13"/>
      <c r="S42" s="13"/>
      <c r="T42" s="13"/>
      <c r="U42" s="3"/>
    </row>
    <row r="43" spans="1:21" ht="12.75" customHeight="1">
      <c r="A43" s="3"/>
      <c r="B43" s="3"/>
      <c r="C43" s="64" t="s">
        <v>32</v>
      </c>
      <c r="D43" s="63" t="s">
        <v>36</v>
      </c>
      <c r="E43" s="94"/>
      <c r="F43" s="62">
        <f>FLOOR(PRODUCT(0.85,F44),5)</f>
        <v>70</v>
      </c>
      <c r="G43" s="75"/>
      <c r="H43" s="62">
        <f>FLOOR(PRODUCT(0.85,H44),5)</f>
        <v>85</v>
      </c>
      <c r="I43" s="75"/>
      <c r="J43" s="62">
        <f>FLOOR(PRODUCT(0.85,J44),5)</f>
        <v>95</v>
      </c>
      <c r="K43" s="75"/>
      <c r="L43" s="62">
        <f>FLOOR(PRODUCT(0.85,L44),5)</f>
        <v>110</v>
      </c>
      <c r="M43" s="75"/>
      <c r="N43" s="62">
        <f>FLOOR(PRODUCT(0.85,N44),5)</f>
        <v>120</v>
      </c>
      <c r="O43" s="75"/>
      <c r="P43" s="62">
        <f>FLOOR(PRODUCT(0.85,P44),5)</f>
        <v>135</v>
      </c>
      <c r="Q43" s="63"/>
      <c r="R43" s="13"/>
      <c r="S43" s="13"/>
      <c r="T43" s="13"/>
      <c r="U43" s="3"/>
    </row>
    <row r="44" spans="1:21" ht="12.75" customHeight="1">
      <c r="A44" s="3"/>
      <c r="B44" s="3"/>
      <c r="C44" s="64" t="s">
        <v>37</v>
      </c>
      <c r="D44" s="63" t="s">
        <v>38</v>
      </c>
      <c r="E44" s="103"/>
      <c r="F44" s="76">
        <f>E69+$I$24</f>
        <v>85</v>
      </c>
      <c r="G44" s="91"/>
      <c r="H44" s="76">
        <f>G69+$I$24</f>
        <v>100</v>
      </c>
      <c r="I44" s="91"/>
      <c r="J44" s="76">
        <f>I69+$I$24</f>
        <v>115</v>
      </c>
      <c r="K44" s="91"/>
      <c r="L44" s="76">
        <f>K69+$I$24</f>
        <v>130</v>
      </c>
      <c r="M44" s="91"/>
      <c r="N44" s="76">
        <f>M69+$I$24</f>
        <v>145</v>
      </c>
      <c r="O44" s="91"/>
      <c r="P44" s="76">
        <f>O69+$I$24</f>
        <v>160</v>
      </c>
      <c r="Q44" s="67"/>
      <c r="R44" s="68"/>
      <c r="S44" s="68"/>
      <c r="T44" s="68"/>
      <c r="U44" s="3"/>
    </row>
    <row r="45" spans="1:21" ht="12.75" customHeight="1">
      <c r="A45" s="3"/>
      <c r="B45" s="3"/>
      <c r="C45" s="64"/>
      <c r="D45" s="75"/>
      <c r="E45" s="71"/>
      <c r="F45" s="71"/>
      <c r="G45" s="71"/>
      <c r="H45" s="71"/>
      <c r="I45" s="71"/>
      <c r="J45" s="71"/>
      <c r="K45" s="71"/>
      <c r="L45" s="71"/>
      <c r="M45" s="71"/>
      <c r="N45" s="71"/>
      <c r="O45" s="71"/>
      <c r="P45" s="71"/>
      <c r="Q45" s="72"/>
      <c r="R45" s="73"/>
      <c r="S45" s="73"/>
      <c r="T45" s="73"/>
      <c r="U45" s="3"/>
    </row>
    <row r="46" spans="1:21" ht="12.75" customHeight="1">
      <c r="A46" s="97"/>
      <c r="B46" s="74" t="s">
        <v>60</v>
      </c>
      <c r="C46" s="64" t="s">
        <v>37</v>
      </c>
      <c r="D46" s="65" t="s">
        <v>61</v>
      </c>
      <c r="E46" s="66"/>
      <c r="F46" s="76"/>
      <c r="G46" s="76"/>
      <c r="H46" s="76"/>
      <c r="I46" s="76"/>
      <c r="J46" s="76"/>
      <c r="K46" s="76"/>
      <c r="L46" s="76"/>
      <c r="M46" s="76"/>
      <c r="N46" s="76"/>
      <c r="O46" s="76"/>
      <c r="P46" s="98"/>
      <c r="Q46" s="96"/>
      <c r="R46" s="78"/>
      <c r="S46" s="78"/>
      <c r="T46" s="78"/>
      <c r="U46" s="3"/>
    </row>
    <row r="47" spans="1:21" ht="14.25" customHeight="1">
      <c r="A47" s="97"/>
      <c r="B47" s="74"/>
      <c r="C47" s="64"/>
      <c r="D47" s="65" t="s">
        <v>62</v>
      </c>
      <c r="E47" s="66"/>
      <c r="F47" s="76"/>
      <c r="G47" s="76"/>
      <c r="H47" s="76"/>
      <c r="I47" s="76"/>
      <c r="J47" s="76"/>
      <c r="K47" s="76"/>
      <c r="L47" s="76"/>
      <c r="M47" s="76"/>
      <c r="N47" s="76"/>
      <c r="O47" s="76"/>
      <c r="P47" s="98"/>
      <c r="Q47" s="96"/>
      <c r="R47" s="78"/>
      <c r="S47" s="78"/>
      <c r="T47" s="78"/>
      <c r="U47" s="3"/>
    </row>
    <row r="48" spans="1:21" ht="14.25" customHeight="1">
      <c r="A48" s="3"/>
      <c r="B48" s="3"/>
      <c r="C48" s="64"/>
      <c r="D48" s="65" t="s">
        <v>63</v>
      </c>
      <c r="E48" s="66"/>
      <c r="F48" s="76"/>
      <c r="G48" s="76"/>
      <c r="H48" s="76"/>
      <c r="I48" s="76"/>
      <c r="J48" s="76"/>
      <c r="K48" s="76"/>
      <c r="L48" s="76"/>
      <c r="M48" s="76"/>
      <c r="N48" s="76"/>
      <c r="O48" s="76"/>
      <c r="P48" s="98"/>
      <c r="Q48" s="99"/>
      <c r="R48" s="3"/>
      <c r="S48" s="3"/>
      <c r="T48" s="3"/>
      <c r="U48" s="3"/>
    </row>
    <row r="49" spans="1:21" ht="14.25" customHeight="1">
      <c r="A49" s="3"/>
      <c r="B49" s="3"/>
      <c r="C49" s="94"/>
      <c r="D49" s="65" t="s">
        <v>64</v>
      </c>
      <c r="E49" s="66"/>
      <c r="F49" s="76"/>
      <c r="G49" s="76"/>
      <c r="H49" s="76"/>
      <c r="I49" s="76"/>
      <c r="J49" s="76"/>
      <c r="K49" s="76"/>
      <c r="L49" s="76"/>
      <c r="M49" s="76"/>
      <c r="N49" s="76"/>
      <c r="O49" s="76"/>
      <c r="P49" s="100"/>
      <c r="Q49" s="99"/>
      <c r="R49" s="3"/>
      <c r="S49" s="3"/>
      <c r="T49" s="3"/>
      <c r="U49" s="3"/>
    </row>
    <row r="50" spans="1:21" ht="12.75" customHeight="1">
      <c r="A50" s="3"/>
      <c r="B50" s="3"/>
      <c r="C50" s="13"/>
      <c r="D50" s="3"/>
      <c r="E50" s="79"/>
      <c r="F50" s="79"/>
      <c r="G50" s="79"/>
      <c r="H50" s="79"/>
      <c r="I50" s="79"/>
      <c r="J50" s="79"/>
      <c r="K50" s="79"/>
      <c r="L50" s="79"/>
      <c r="M50" s="79"/>
      <c r="N50" s="79"/>
      <c r="O50" s="79"/>
      <c r="P50" s="104"/>
      <c r="Q50" s="13"/>
      <c r="R50" s="13"/>
      <c r="S50" s="13"/>
      <c r="T50" s="13"/>
      <c r="U50" s="3"/>
    </row>
    <row r="51" spans="1:21" ht="12.75" customHeight="1">
      <c r="A51" s="50"/>
      <c r="B51" s="50"/>
      <c r="C51" s="51"/>
      <c r="D51" s="50"/>
      <c r="E51" s="51"/>
      <c r="F51" s="51"/>
      <c r="G51" s="51"/>
      <c r="H51" s="51"/>
      <c r="I51" s="51"/>
      <c r="J51" s="51"/>
      <c r="K51" s="51"/>
      <c r="L51" s="51"/>
      <c r="M51" s="51"/>
      <c r="N51" s="51"/>
      <c r="O51" s="51"/>
      <c r="P51" s="51"/>
      <c r="Q51" s="13"/>
      <c r="R51" s="13"/>
      <c r="S51" s="13"/>
      <c r="T51" s="13"/>
      <c r="U51" s="3"/>
    </row>
    <row r="52" spans="1:21" ht="12.75" customHeight="1">
      <c r="A52" s="52" t="s">
        <v>72</v>
      </c>
      <c r="B52" s="52"/>
      <c r="C52" s="53"/>
      <c r="D52" s="54" t="s">
        <v>19</v>
      </c>
      <c r="E52" s="54" t="s">
        <v>41</v>
      </c>
      <c r="F52" s="54" t="s">
        <v>22</v>
      </c>
      <c r="G52" s="54" t="s">
        <v>44</v>
      </c>
      <c r="H52" s="54" t="s">
        <v>25</v>
      </c>
      <c r="I52" s="54" t="s">
        <v>47</v>
      </c>
      <c r="J52" s="54" t="s">
        <v>28</v>
      </c>
      <c r="K52" s="54" t="s">
        <v>50</v>
      </c>
      <c r="L52" s="55" t="s">
        <v>31</v>
      </c>
      <c r="M52" s="56" t="s">
        <v>73</v>
      </c>
      <c r="N52" s="56" t="s">
        <v>74</v>
      </c>
      <c r="O52" s="56" t="s">
        <v>75</v>
      </c>
      <c r="P52" s="56" t="s">
        <v>76</v>
      </c>
      <c r="Q52" s="4"/>
      <c r="R52" s="58"/>
      <c r="S52" s="58"/>
      <c r="T52" s="58"/>
      <c r="U52" s="58"/>
    </row>
    <row r="53" spans="1:21" ht="12.75" customHeight="1">
      <c r="A53" s="85"/>
      <c r="B53" s="59" t="str">
        <f>B28</f>
        <v>Squat</v>
      </c>
      <c r="C53" s="60" t="s">
        <v>32</v>
      </c>
      <c r="D53" s="61" t="s">
        <v>33</v>
      </c>
      <c r="E53" s="62">
        <v>45</v>
      </c>
      <c r="F53" s="62">
        <v>45</v>
      </c>
      <c r="G53" s="62">
        <v>45</v>
      </c>
      <c r="H53" s="62">
        <v>45</v>
      </c>
      <c r="I53" s="62">
        <v>45</v>
      </c>
      <c r="J53" s="62">
        <v>45</v>
      </c>
      <c r="K53" s="62">
        <v>45</v>
      </c>
      <c r="L53" s="62">
        <v>45</v>
      </c>
      <c r="M53" s="62">
        <v>45</v>
      </c>
      <c r="N53" s="62">
        <v>45</v>
      </c>
      <c r="O53" s="62">
        <v>45</v>
      </c>
      <c r="P53" s="62">
        <v>45</v>
      </c>
      <c r="Q53" s="63"/>
      <c r="R53" s="13"/>
      <c r="S53" s="13"/>
      <c r="T53" s="13"/>
      <c r="U53" s="3"/>
    </row>
    <row r="54" spans="1:21" ht="12.75" customHeight="1">
      <c r="A54" s="3"/>
      <c r="B54" s="3"/>
      <c r="C54" s="64" t="s">
        <v>32</v>
      </c>
      <c r="D54" s="65" t="s">
        <v>34</v>
      </c>
      <c r="E54" s="62">
        <f aca="true" t="shared" si="4" ref="E54:P54">FLOOR(PRODUCT(0.4,E57),5)</f>
        <v>40</v>
      </c>
      <c r="F54" s="62">
        <f t="shared" si="4"/>
        <v>55</v>
      </c>
      <c r="G54" s="62">
        <f t="shared" si="4"/>
        <v>65</v>
      </c>
      <c r="H54" s="62">
        <f t="shared" si="4"/>
        <v>80</v>
      </c>
      <c r="I54" s="62">
        <f t="shared" si="4"/>
        <v>90</v>
      </c>
      <c r="J54" s="62">
        <f t="shared" si="4"/>
        <v>100</v>
      </c>
      <c r="K54" s="62">
        <f t="shared" si="4"/>
        <v>115</v>
      </c>
      <c r="L54" s="62">
        <f t="shared" si="4"/>
        <v>125</v>
      </c>
      <c r="M54" s="62">
        <f t="shared" si="4"/>
        <v>140</v>
      </c>
      <c r="N54" s="62">
        <f t="shared" si="4"/>
        <v>150</v>
      </c>
      <c r="O54" s="62">
        <f t="shared" si="4"/>
        <v>160</v>
      </c>
      <c r="P54" s="62">
        <f t="shared" si="4"/>
        <v>175</v>
      </c>
      <c r="Q54" s="63"/>
      <c r="R54" s="13"/>
      <c r="S54" s="13"/>
      <c r="T54" s="13"/>
      <c r="U54" s="3"/>
    </row>
    <row r="55" spans="1:21" ht="12.75" customHeight="1">
      <c r="A55" s="3"/>
      <c r="B55" s="3"/>
      <c r="C55" s="64" t="s">
        <v>32</v>
      </c>
      <c r="D55" s="65" t="s">
        <v>35</v>
      </c>
      <c r="E55" s="62">
        <f aca="true" t="shared" si="5" ref="E55:P55">FLOOR(PRODUCT(0.6,E57),5)</f>
        <v>65</v>
      </c>
      <c r="F55" s="62">
        <f t="shared" si="5"/>
        <v>80</v>
      </c>
      <c r="G55" s="62">
        <f t="shared" si="5"/>
        <v>100</v>
      </c>
      <c r="H55" s="62">
        <f t="shared" si="5"/>
        <v>120</v>
      </c>
      <c r="I55" s="62">
        <f t="shared" si="5"/>
        <v>135</v>
      </c>
      <c r="J55" s="62">
        <f t="shared" si="5"/>
        <v>155</v>
      </c>
      <c r="K55" s="62">
        <f t="shared" si="5"/>
        <v>170</v>
      </c>
      <c r="L55" s="62">
        <f t="shared" si="5"/>
        <v>190</v>
      </c>
      <c r="M55" s="62">
        <f t="shared" si="5"/>
        <v>210</v>
      </c>
      <c r="N55" s="62">
        <f t="shared" si="5"/>
        <v>225</v>
      </c>
      <c r="O55" s="62">
        <f t="shared" si="5"/>
        <v>245</v>
      </c>
      <c r="P55" s="62">
        <f t="shared" si="5"/>
        <v>260</v>
      </c>
      <c r="Q55" s="63"/>
      <c r="R55" s="13"/>
      <c r="S55" s="13"/>
      <c r="T55" s="13"/>
      <c r="U55" s="3"/>
    </row>
    <row r="56" spans="1:21" ht="12.75" customHeight="1">
      <c r="A56" s="3"/>
      <c r="B56" s="3"/>
      <c r="C56" s="64" t="s">
        <v>32</v>
      </c>
      <c r="D56" s="65" t="s">
        <v>36</v>
      </c>
      <c r="E56" s="62">
        <f aca="true" t="shared" si="6" ref="E56:P56">FLOOR(PRODUCT(0.8,E57),5)</f>
        <v>85</v>
      </c>
      <c r="F56" s="62">
        <f t="shared" si="6"/>
        <v>110</v>
      </c>
      <c r="G56" s="62">
        <f t="shared" si="6"/>
        <v>135</v>
      </c>
      <c r="H56" s="62">
        <f t="shared" si="6"/>
        <v>160</v>
      </c>
      <c r="I56" s="62">
        <f t="shared" si="6"/>
        <v>180</v>
      </c>
      <c r="J56" s="62">
        <f t="shared" si="6"/>
        <v>205</v>
      </c>
      <c r="K56" s="62">
        <f t="shared" si="6"/>
        <v>230</v>
      </c>
      <c r="L56" s="62">
        <f t="shared" si="6"/>
        <v>255</v>
      </c>
      <c r="M56" s="62">
        <f t="shared" si="6"/>
        <v>280</v>
      </c>
      <c r="N56" s="62">
        <f t="shared" si="6"/>
        <v>300</v>
      </c>
      <c r="O56" s="62">
        <f t="shared" si="6"/>
        <v>325</v>
      </c>
      <c r="P56" s="62">
        <f t="shared" si="6"/>
        <v>350</v>
      </c>
      <c r="Q56" s="63"/>
      <c r="R56" s="13"/>
      <c r="S56" s="13"/>
      <c r="T56" s="13"/>
      <c r="U56" s="3"/>
    </row>
    <row r="57" spans="1:21" ht="12.75" customHeight="1">
      <c r="A57" s="3"/>
      <c r="B57" s="3"/>
      <c r="C57" s="64" t="s">
        <v>37</v>
      </c>
      <c r="D57" s="65" t="s">
        <v>38</v>
      </c>
      <c r="E57" s="66">
        <f>ROUND((H21-(H21*$J$21))/$F$19,0/5)*$F$19+$I$21</f>
        <v>110</v>
      </c>
      <c r="F57" s="66">
        <f aca="true" t="shared" si="7" ref="F57:P57">F32+$I$21</f>
        <v>140</v>
      </c>
      <c r="G57" s="66">
        <f t="shared" si="7"/>
        <v>170</v>
      </c>
      <c r="H57" s="66">
        <f t="shared" si="7"/>
        <v>200</v>
      </c>
      <c r="I57" s="66">
        <f t="shared" si="7"/>
        <v>230</v>
      </c>
      <c r="J57" s="66">
        <f t="shared" si="7"/>
        <v>260</v>
      </c>
      <c r="K57" s="66">
        <f t="shared" si="7"/>
        <v>290</v>
      </c>
      <c r="L57" s="66">
        <f t="shared" si="7"/>
        <v>320</v>
      </c>
      <c r="M57" s="66">
        <f t="shared" si="7"/>
        <v>350</v>
      </c>
      <c r="N57" s="66">
        <f t="shared" si="7"/>
        <v>380</v>
      </c>
      <c r="O57" s="66">
        <f t="shared" si="7"/>
        <v>410</v>
      </c>
      <c r="P57" s="66">
        <f t="shared" si="7"/>
        <v>440</v>
      </c>
      <c r="Q57" s="67"/>
      <c r="R57" s="68"/>
      <c r="S57" s="68"/>
      <c r="T57" s="68"/>
      <c r="U57" s="3"/>
    </row>
    <row r="58" spans="1:21" ht="12.75" customHeight="1">
      <c r="A58" s="3"/>
      <c r="B58" s="3"/>
      <c r="C58" s="69"/>
      <c r="D58" s="70"/>
      <c r="E58" s="71"/>
      <c r="F58" s="71"/>
      <c r="G58" s="71"/>
      <c r="H58" s="71"/>
      <c r="I58" s="71"/>
      <c r="J58" s="71"/>
      <c r="K58" s="71"/>
      <c r="L58" s="71"/>
      <c r="M58" s="71"/>
      <c r="N58" s="71"/>
      <c r="O58" s="71"/>
      <c r="P58" s="71"/>
      <c r="Q58" s="72"/>
      <c r="R58" s="73"/>
      <c r="S58" s="73"/>
      <c r="T58" s="73"/>
      <c r="U58" s="3"/>
    </row>
    <row r="59" spans="1:21" ht="12.75" customHeight="1">
      <c r="A59" s="3"/>
      <c r="B59" s="74" t="str">
        <f>D22</f>
        <v>Bench Press</v>
      </c>
      <c r="C59" s="64" t="s">
        <v>32</v>
      </c>
      <c r="D59" s="63" t="s">
        <v>33</v>
      </c>
      <c r="E59" s="93"/>
      <c r="F59" s="62">
        <v>45</v>
      </c>
      <c r="G59" s="88"/>
      <c r="H59" s="62">
        <v>45</v>
      </c>
      <c r="I59" s="88"/>
      <c r="J59" s="62">
        <v>45</v>
      </c>
      <c r="K59" s="88"/>
      <c r="L59" s="62">
        <v>45</v>
      </c>
      <c r="M59" s="88"/>
      <c r="N59" s="62">
        <v>45</v>
      </c>
      <c r="O59" s="88"/>
      <c r="P59" s="62">
        <v>45</v>
      </c>
      <c r="Q59" s="90"/>
      <c r="R59" s="13"/>
      <c r="S59" s="13"/>
      <c r="T59" s="13"/>
      <c r="U59" s="13"/>
    </row>
    <row r="60" spans="1:21" ht="12.75" customHeight="1">
      <c r="A60" s="3"/>
      <c r="B60" s="3"/>
      <c r="C60" s="64" t="s">
        <v>32</v>
      </c>
      <c r="D60" s="63" t="s">
        <v>34</v>
      </c>
      <c r="E60" s="94"/>
      <c r="F60" s="62">
        <f>FLOOR(PRODUCT(0.5,F63),5)</f>
        <v>55</v>
      </c>
      <c r="G60" s="75"/>
      <c r="H60" s="62">
        <f>FLOOR(PRODUCT(0.5,H63),5)</f>
        <v>60</v>
      </c>
      <c r="I60" s="75"/>
      <c r="J60" s="62">
        <f>FLOOR(PRODUCT(0.5,J63),5)</f>
        <v>70</v>
      </c>
      <c r="K60" s="75"/>
      <c r="L60" s="62">
        <f>FLOOR(PRODUCT(0.5,L63),5)</f>
        <v>75</v>
      </c>
      <c r="M60" s="75"/>
      <c r="N60" s="62">
        <f>FLOOR(PRODUCT(0.5,N63),5)</f>
        <v>85</v>
      </c>
      <c r="O60" s="75"/>
      <c r="P60" s="62">
        <f>FLOOR(PRODUCT(0.5,P63),5)</f>
        <v>90</v>
      </c>
      <c r="Q60" s="90"/>
      <c r="R60" s="13"/>
      <c r="S60" s="13"/>
      <c r="T60" s="13"/>
      <c r="U60" s="13"/>
    </row>
    <row r="61" spans="1:21" ht="12.75" customHeight="1">
      <c r="A61" s="3"/>
      <c r="B61" s="3"/>
      <c r="C61" s="64" t="s">
        <v>32</v>
      </c>
      <c r="D61" s="63" t="s">
        <v>35</v>
      </c>
      <c r="E61" s="94"/>
      <c r="F61" s="62">
        <f>FLOOR(PRODUCT(0.7,F63),5)</f>
        <v>75</v>
      </c>
      <c r="G61" s="75"/>
      <c r="H61" s="62">
        <f>FLOOR(PRODUCT(0.7,H63),5)</f>
        <v>85</v>
      </c>
      <c r="I61" s="75"/>
      <c r="J61" s="62">
        <f>FLOOR(PRODUCT(0.7,J63),5)</f>
        <v>95</v>
      </c>
      <c r="K61" s="75"/>
      <c r="L61" s="62">
        <f>FLOOR(PRODUCT(0.7,L63),5)</f>
        <v>105</v>
      </c>
      <c r="M61" s="75"/>
      <c r="N61" s="62">
        <f>FLOOR(PRODUCT(0.7,N63),5)</f>
        <v>115</v>
      </c>
      <c r="O61" s="75"/>
      <c r="P61" s="62">
        <f>FLOOR(PRODUCT(0.7,P63),5)</f>
        <v>125</v>
      </c>
      <c r="Q61" s="90"/>
      <c r="R61" s="13"/>
      <c r="S61" s="13"/>
      <c r="T61" s="13"/>
      <c r="U61" s="13"/>
    </row>
    <row r="62" spans="1:21" ht="12.75" customHeight="1">
      <c r="A62" s="3"/>
      <c r="B62" s="3"/>
      <c r="C62" s="64" t="s">
        <v>32</v>
      </c>
      <c r="D62" s="63" t="s">
        <v>36</v>
      </c>
      <c r="E62" s="94"/>
      <c r="F62" s="62">
        <f>FLOOR(PRODUCT(0.9,F63),5)</f>
        <v>95</v>
      </c>
      <c r="G62" s="75"/>
      <c r="H62" s="62">
        <f>FLOOR(PRODUCT(0.9,H63),5)</f>
        <v>110</v>
      </c>
      <c r="I62" s="75"/>
      <c r="J62" s="62">
        <f>FLOOR(PRODUCT(0.9,J63),5)</f>
        <v>125</v>
      </c>
      <c r="K62" s="75"/>
      <c r="L62" s="62">
        <f>FLOOR(PRODUCT(0.9,L63),5)</f>
        <v>135</v>
      </c>
      <c r="M62" s="75"/>
      <c r="N62" s="62">
        <f>FLOOR(PRODUCT(0.9,N63),5)</f>
        <v>150</v>
      </c>
      <c r="O62" s="75"/>
      <c r="P62" s="62">
        <f>FLOOR(PRODUCT(0.9,P63),5)</f>
        <v>165</v>
      </c>
      <c r="Q62" s="90"/>
      <c r="R62" s="13"/>
      <c r="S62" s="13"/>
      <c r="T62" s="13"/>
      <c r="U62" s="13"/>
    </row>
    <row r="63" spans="1:21" ht="12.75" customHeight="1">
      <c r="A63" s="3"/>
      <c r="B63" s="3"/>
      <c r="C63" s="64" t="s">
        <v>37</v>
      </c>
      <c r="D63" s="63" t="s">
        <v>38</v>
      </c>
      <c r="E63" s="103"/>
      <c r="F63" s="66">
        <f>E88+$I$22</f>
        <v>110</v>
      </c>
      <c r="G63" s="91"/>
      <c r="H63" s="66">
        <f>G88+$I$22</f>
        <v>125</v>
      </c>
      <c r="I63" s="91"/>
      <c r="J63" s="66">
        <f>I88+$I$22</f>
        <v>140</v>
      </c>
      <c r="K63" s="91"/>
      <c r="L63" s="66">
        <f>K88+$I$22</f>
        <v>155</v>
      </c>
      <c r="M63" s="91"/>
      <c r="N63" s="66">
        <f>M88+$I$22</f>
        <v>170</v>
      </c>
      <c r="O63" s="91"/>
      <c r="P63" s="66">
        <f>O88+$I$22</f>
        <v>185</v>
      </c>
      <c r="Q63" s="90"/>
      <c r="R63" s="68"/>
      <c r="S63" s="68"/>
      <c r="T63" s="68"/>
      <c r="U63" s="68"/>
    </row>
    <row r="64" spans="1:21" ht="12.75" customHeight="1">
      <c r="A64" s="3"/>
      <c r="B64" s="3"/>
      <c r="C64" s="64"/>
      <c r="D64" s="75"/>
      <c r="E64" s="71"/>
      <c r="F64" s="71"/>
      <c r="G64" s="71"/>
      <c r="H64" s="71"/>
      <c r="I64" s="71"/>
      <c r="J64" s="71"/>
      <c r="K64" s="71"/>
      <c r="L64" s="71"/>
      <c r="M64" s="71"/>
      <c r="N64" s="71"/>
      <c r="O64" s="71"/>
      <c r="P64" s="71"/>
      <c r="Q64" s="72"/>
      <c r="R64" s="73"/>
      <c r="S64" s="73"/>
      <c r="T64" s="73"/>
      <c r="U64" s="3"/>
    </row>
    <row r="65" spans="1:21" ht="12.75" customHeight="1">
      <c r="A65" s="3"/>
      <c r="B65" s="74" t="str">
        <f>D24</f>
        <v>Press</v>
      </c>
      <c r="C65" s="64" t="s">
        <v>32</v>
      </c>
      <c r="D65" s="65" t="s">
        <v>33</v>
      </c>
      <c r="E65" s="62">
        <v>45</v>
      </c>
      <c r="F65" s="88"/>
      <c r="G65" s="62">
        <v>45</v>
      </c>
      <c r="H65" s="88"/>
      <c r="I65" s="62">
        <v>45</v>
      </c>
      <c r="J65" s="88"/>
      <c r="K65" s="62">
        <v>45</v>
      </c>
      <c r="L65" s="88"/>
      <c r="M65" s="62">
        <v>45</v>
      </c>
      <c r="N65" s="88"/>
      <c r="O65" s="62">
        <v>45</v>
      </c>
      <c r="P65" s="105"/>
      <c r="Q65" s="13"/>
      <c r="R65" s="13"/>
      <c r="S65" s="13"/>
      <c r="T65" s="3"/>
      <c r="U65" s="3"/>
    </row>
    <row r="66" spans="1:21" ht="12.75" customHeight="1">
      <c r="A66" s="3"/>
      <c r="B66" s="3"/>
      <c r="C66" s="64" t="s">
        <v>32</v>
      </c>
      <c r="D66" s="65" t="s">
        <v>34</v>
      </c>
      <c r="E66" s="62">
        <f>FLOOR(PRODUCT(0.55,E69),5)</f>
        <v>40</v>
      </c>
      <c r="F66" s="75"/>
      <c r="G66" s="62">
        <f>FLOOR(PRODUCT(0.55,G69),5)</f>
        <v>50</v>
      </c>
      <c r="H66" s="75"/>
      <c r="I66" s="62">
        <f>FLOOR(PRODUCT(0.55,I69),5)</f>
        <v>60</v>
      </c>
      <c r="J66" s="75"/>
      <c r="K66" s="62">
        <f>FLOOR(PRODUCT(0.55,K69),5)</f>
        <v>65</v>
      </c>
      <c r="L66" s="75"/>
      <c r="M66" s="62">
        <f>FLOOR(PRODUCT(0.55,M69),5)</f>
        <v>75</v>
      </c>
      <c r="N66" s="75"/>
      <c r="O66" s="62">
        <f>FLOOR(PRODUCT(0.55,O69),5)</f>
        <v>85</v>
      </c>
      <c r="P66" s="63"/>
      <c r="Q66" s="13"/>
      <c r="R66" s="13"/>
      <c r="S66" s="13"/>
      <c r="T66" s="3"/>
      <c r="U66" s="3"/>
    </row>
    <row r="67" spans="1:21" ht="12.75" customHeight="1">
      <c r="A67" s="3"/>
      <c r="B67" s="3"/>
      <c r="C67" s="64" t="s">
        <v>32</v>
      </c>
      <c r="D67" s="65" t="s">
        <v>35</v>
      </c>
      <c r="E67" s="62">
        <f>FLOOR(PRODUCT(0.7,E69),5)</f>
        <v>55</v>
      </c>
      <c r="F67" s="75"/>
      <c r="G67" s="62">
        <f>FLOOR(PRODUCT(0.7,G69),5)</f>
        <v>65</v>
      </c>
      <c r="H67" s="75"/>
      <c r="I67" s="62">
        <f>FLOOR(PRODUCT(0.7,I69),5)</f>
        <v>75</v>
      </c>
      <c r="J67" s="75"/>
      <c r="K67" s="62">
        <f>FLOOR(PRODUCT(0.7,K69),5)</f>
        <v>85</v>
      </c>
      <c r="L67" s="75"/>
      <c r="M67" s="62">
        <f>FLOOR(PRODUCT(0.7,M69),5)</f>
        <v>95</v>
      </c>
      <c r="N67" s="75"/>
      <c r="O67" s="62">
        <f>FLOOR(PRODUCT(0.7,O69),5)</f>
        <v>105</v>
      </c>
      <c r="P67" s="63"/>
      <c r="Q67" s="13"/>
      <c r="R67" s="13"/>
      <c r="S67" s="13"/>
      <c r="T67" s="3"/>
      <c r="U67" s="3"/>
    </row>
    <row r="68" spans="1:21" ht="12.75" customHeight="1">
      <c r="A68" s="3"/>
      <c r="B68" s="3"/>
      <c r="C68" s="64" t="s">
        <v>32</v>
      </c>
      <c r="D68" s="65" t="s">
        <v>36</v>
      </c>
      <c r="E68" s="62">
        <f>FLOOR(PRODUCT(0.85,E69),5)</f>
        <v>65</v>
      </c>
      <c r="F68" s="75"/>
      <c r="G68" s="62">
        <f>FLOOR(PRODUCT(0.85,G69),5)</f>
        <v>80</v>
      </c>
      <c r="H68" s="75"/>
      <c r="I68" s="62">
        <f>FLOOR(PRODUCT(0.85,I69),5)</f>
        <v>90</v>
      </c>
      <c r="J68" s="75"/>
      <c r="K68" s="62">
        <f>FLOOR(PRODUCT(0.85,K69),5)</f>
        <v>105</v>
      </c>
      <c r="L68" s="75"/>
      <c r="M68" s="62">
        <f>FLOOR(PRODUCT(0.85,M69),5)</f>
        <v>115</v>
      </c>
      <c r="N68" s="75"/>
      <c r="O68" s="62">
        <f>FLOOR(PRODUCT(0.85,O69),5)</f>
        <v>130</v>
      </c>
      <c r="P68" s="63"/>
      <c r="Q68" s="13"/>
      <c r="R68" s="13"/>
      <c r="S68" s="13"/>
      <c r="T68" s="3"/>
      <c r="U68" s="3"/>
    </row>
    <row r="69" spans="1:21" ht="12.75" customHeight="1">
      <c r="A69" s="3"/>
      <c r="B69" s="3"/>
      <c r="C69" s="64" t="s">
        <v>37</v>
      </c>
      <c r="D69" s="65" t="s">
        <v>38</v>
      </c>
      <c r="E69" s="66">
        <f>ROUND((H24-(H24*$J$22))/$F$19,0/5)*$F$19</f>
        <v>80</v>
      </c>
      <c r="F69" s="91"/>
      <c r="G69" s="76">
        <f>F94+$I$24</f>
        <v>95</v>
      </c>
      <c r="H69" s="91"/>
      <c r="I69" s="76">
        <f>H94+$I$24</f>
        <v>110</v>
      </c>
      <c r="J69" s="91"/>
      <c r="K69" s="76">
        <f>J94+$I$24</f>
        <v>125</v>
      </c>
      <c r="L69" s="91"/>
      <c r="M69" s="76">
        <f>L94+$I$24</f>
        <v>140</v>
      </c>
      <c r="N69" s="91"/>
      <c r="O69" s="76">
        <f>N94+$I$24</f>
        <v>155</v>
      </c>
      <c r="P69" s="106"/>
      <c r="Q69" s="68"/>
      <c r="R69" s="68"/>
      <c r="S69" s="68"/>
      <c r="T69" s="3"/>
      <c r="U69" s="3"/>
    </row>
    <row r="70" spans="1:21" ht="12.75" customHeight="1">
      <c r="A70" s="3"/>
      <c r="B70" s="3"/>
      <c r="C70" s="64"/>
      <c r="D70" s="75"/>
      <c r="E70" s="71"/>
      <c r="F70" s="71"/>
      <c r="G70" s="71"/>
      <c r="H70" s="71"/>
      <c r="I70" s="71"/>
      <c r="J70" s="71"/>
      <c r="K70" s="71"/>
      <c r="L70" s="71"/>
      <c r="M70" s="71"/>
      <c r="N70" s="71"/>
      <c r="O70" s="71"/>
      <c r="P70" s="71"/>
      <c r="Q70" s="72"/>
      <c r="R70" s="73"/>
      <c r="S70" s="73"/>
      <c r="T70" s="73"/>
      <c r="U70" s="3"/>
    </row>
    <row r="71" spans="1:21" ht="12.75" customHeight="1">
      <c r="A71" s="3"/>
      <c r="B71" s="74" t="str">
        <f>D23</f>
        <v>Deadlift</v>
      </c>
      <c r="C71" s="64" t="s">
        <v>32</v>
      </c>
      <c r="D71" s="65" t="s">
        <v>33</v>
      </c>
      <c r="E71" s="62">
        <f aca="true" t="shared" si="8" ref="E71:P71">FLOOR(PRODUCT(0.4,E74),5)</f>
        <v>45</v>
      </c>
      <c r="F71" s="62">
        <f t="shared" si="8"/>
        <v>55</v>
      </c>
      <c r="G71" s="62">
        <f t="shared" si="8"/>
        <v>65</v>
      </c>
      <c r="H71" s="62">
        <f t="shared" si="8"/>
        <v>75</v>
      </c>
      <c r="I71" s="62">
        <f t="shared" si="8"/>
        <v>85</v>
      </c>
      <c r="J71" s="62">
        <f t="shared" si="8"/>
        <v>95</v>
      </c>
      <c r="K71" s="62">
        <f t="shared" si="8"/>
        <v>105</v>
      </c>
      <c r="L71" s="62">
        <f t="shared" si="8"/>
        <v>115</v>
      </c>
      <c r="M71" s="62">
        <f t="shared" si="8"/>
        <v>125</v>
      </c>
      <c r="N71" s="62">
        <f t="shared" si="8"/>
        <v>135</v>
      </c>
      <c r="O71" s="62">
        <f t="shared" si="8"/>
        <v>145</v>
      </c>
      <c r="P71" s="62">
        <f t="shared" si="8"/>
        <v>155</v>
      </c>
      <c r="Q71" s="63"/>
      <c r="R71" s="13"/>
      <c r="S71" s="13"/>
      <c r="T71" s="13"/>
      <c r="U71" s="3"/>
    </row>
    <row r="72" spans="1:21" ht="12.75" customHeight="1">
      <c r="A72" s="3"/>
      <c r="B72" s="3"/>
      <c r="C72" s="64" t="s">
        <v>32</v>
      </c>
      <c r="D72" s="65" t="s">
        <v>35</v>
      </c>
      <c r="E72" s="62">
        <f aca="true" t="shared" si="9" ref="E72:P72">FLOOR(PRODUCT(0.6,E74),5)</f>
        <v>65</v>
      </c>
      <c r="F72" s="62">
        <f t="shared" si="9"/>
        <v>80</v>
      </c>
      <c r="G72" s="62">
        <f t="shared" si="9"/>
        <v>95</v>
      </c>
      <c r="H72" s="62">
        <f t="shared" si="9"/>
        <v>110</v>
      </c>
      <c r="I72" s="62">
        <f t="shared" si="9"/>
        <v>125</v>
      </c>
      <c r="J72" s="62">
        <f t="shared" si="9"/>
        <v>140</v>
      </c>
      <c r="K72" s="62">
        <f t="shared" si="9"/>
        <v>155</v>
      </c>
      <c r="L72" s="62">
        <f t="shared" si="9"/>
        <v>170</v>
      </c>
      <c r="M72" s="62">
        <f t="shared" si="9"/>
        <v>185</v>
      </c>
      <c r="N72" s="62">
        <f t="shared" si="9"/>
        <v>200</v>
      </c>
      <c r="O72" s="62">
        <f t="shared" si="9"/>
        <v>215</v>
      </c>
      <c r="P72" s="62">
        <f t="shared" si="9"/>
        <v>230</v>
      </c>
      <c r="Q72" s="63"/>
      <c r="R72" s="13"/>
      <c r="S72" s="13"/>
      <c r="T72" s="13"/>
      <c r="U72" s="3"/>
    </row>
    <row r="73" spans="1:21" ht="12.75" customHeight="1">
      <c r="A73" s="3"/>
      <c r="B73" s="3"/>
      <c r="C73" s="64" t="s">
        <v>32</v>
      </c>
      <c r="D73" s="65" t="s">
        <v>36</v>
      </c>
      <c r="E73" s="62">
        <f aca="true" t="shared" si="10" ref="E73:P73">FLOOR(PRODUCT(0.85,E74),5)</f>
        <v>95</v>
      </c>
      <c r="F73" s="62">
        <f t="shared" si="10"/>
        <v>115</v>
      </c>
      <c r="G73" s="62">
        <f t="shared" si="10"/>
        <v>140</v>
      </c>
      <c r="H73" s="62">
        <f t="shared" si="10"/>
        <v>160</v>
      </c>
      <c r="I73" s="62">
        <f t="shared" si="10"/>
        <v>180</v>
      </c>
      <c r="J73" s="62">
        <f t="shared" si="10"/>
        <v>200</v>
      </c>
      <c r="K73" s="62">
        <f t="shared" si="10"/>
        <v>225</v>
      </c>
      <c r="L73" s="62">
        <f t="shared" si="10"/>
        <v>245</v>
      </c>
      <c r="M73" s="62">
        <f t="shared" si="10"/>
        <v>265</v>
      </c>
      <c r="N73" s="62">
        <f t="shared" si="10"/>
        <v>285</v>
      </c>
      <c r="O73" s="62">
        <f t="shared" si="10"/>
        <v>310</v>
      </c>
      <c r="P73" s="62">
        <f t="shared" si="10"/>
        <v>330</v>
      </c>
      <c r="Q73" s="63"/>
      <c r="R73" s="13"/>
      <c r="S73" s="13"/>
      <c r="T73" s="13"/>
      <c r="U73" s="3"/>
    </row>
    <row r="74" spans="1:21" ht="12.75" customHeight="1">
      <c r="A74" s="3"/>
      <c r="B74" s="3"/>
      <c r="C74" s="64" t="s">
        <v>39</v>
      </c>
      <c r="D74" s="65" t="s">
        <v>34</v>
      </c>
      <c r="E74" s="66">
        <f>ROUND((H23-(H23*$J$23))/$F$19,0/5)*$F$19</f>
        <v>115</v>
      </c>
      <c r="F74" s="76">
        <f aca="true" t="shared" si="11" ref="F74:P74">E74+$I$23</f>
        <v>140</v>
      </c>
      <c r="G74" s="76">
        <f t="shared" si="11"/>
        <v>165</v>
      </c>
      <c r="H74" s="76">
        <f t="shared" si="11"/>
        <v>190</v>
      </c>
      <c r="I74" s="76">
        <f t="shared" si="11"/>
        <v>215</v>
      </c>
      <c r="J74" s="76">
        <f t="shared" si="11"/>
        <v>240</v>
      </c>
      <c r="K74" s="76">
        <f t="shared" si="11"/>
        <v>265</v>
      </c>
      <c r="L74" s="76">
        <f t="shared" si="11"/>
        <v>290</v>
      </c>
      <c r="M74" s="76">
        <f t="shared" si="11"/>
        <v>315</v>
      </c>
      <c r="N74" s="76">
        <f t="shared" si="11"/>
        <v>340</v>
      </c>
      <c r="O74" s="76">
        <f t="shared" si="11"/>
        <v>365</v>
      </c>
      <c r="P74" s="76">
        <f t="shared" si="11"/>
        <v>390</v>
      </c>
      <c r="Q74" s="77"/>
      <c r="R74" s="78"/>
      <c r="S74" s="78"/>
      <c r="T74" s="78"/>
      <c r="U74" s="3"/>
    </row>
    <row r="75" spans="1:21" ht="12.75" customHeight="1">
      <c r="A75" s="3"/>
      <c r="B75" s="3" t="s">
        <v>56</v>
      </c>
      <c r="C75" s="3"/>
      <c r="D75" s="3"/>
      <c r="E75" s="80"/>
      <c r="F75" s="80"/>
      <c r="G75" s="80"/>
      <c r="H75" s="80"/>
      <c r="I75" s="80"/>
      <c r="J75" s="80"/>
      <c r="K75" s="80"/>
      <c r="L75" s="80"/>
      <c r="M75" s="80"/>
      <c r="N75" s="80"/>
      <c r="O75" s="80"/>
      <c r="P75" s="80"/>
      <c r="Q75" s="3"/>
      <c r="R75" s="3"/>
      <c r="S75" s="3"/>
      <c r="T75" s="3"/>
      <c r="U75" s="3"/>
    </row>
    <row r="76" spans="1:21" ht="12.75" customHeight="1">
      <c r="A76" s="50"/>
      <c r="B76" s="50"/>
      <c r="C76" s="50"/>
      <c r="D76" s="50"/>
      <c r="E76" s="50"/>
      <c r="F76" s="50"/>
      <c r="G76" s="50"/>
      <c r="H76" s="50"/>
      <c r="I76" s="50"/>
      <c r="J76" s="50"/>
      <c r="K76" s="50"/>
      <c r="L76" s="50"/>
      <c r="M76" s="50"/>
      <c r="N76" s="50"/>
      <c r="O76" s="50"/>
      <c r="P76" s="50"/>
      <c r="Q76" s="3"/>
      <c r="R76" s="3"/>
      <c r="S76" s="3"/>
      <c r="T76" s="3"/>
      <c r="U76" s="3"/>
    </row>
    <row r="77" spans="1:21" ht="12.75" customHeight="1">
      <c r="A77" s="52" t="s">
        <v>77</v>
      </c>
      <c r="B77" s="52"/>
      <c r="C77" s="53"/>
      <c r="D77" s="54" t="s">
        <v>19</v>
      </c>
      <c r="E77" s="54" t="s">
        <v>21</v>
      </c>
      <c r="F77" s="54" t="s">
        <v>43</v>
      </c>
      <c r="G77" s="54" t="s">
        <v>24</v>
      </c>
      <c r="H77" s="54" t="s">
        <v>46</v>
      </c>
      <c r="I77" s="54" t="s">
        <v>27</v>
      </c>
      <c r="J77" s="54" t="s">
        <v>49</v>
      </c>
      <c r="K77" s="54" t="s">
        <v>30</v>
      </c>
      <c r="L77" s="55" t="s">
        <v>52</v>
      </c>
      <c r="M77" s="56" t="s">
        <v>78</v>
      </c>
      <c r="N77" s="56" t="s">
        <v>79</v>
      </c>
      <c r="O77" s="56" t="s">
        <v>80</v>
      </c>
      <c r="P77" s="56" t="s">
        <v>81</v>
      </c>
      <c r="Q77" s="4"/>
      <c r="R77" s="58"/>
      <c r="S77" s="58"/>
      <c r="T77" s="58"/>
      <c r="U77" s="58"/>
    </row>
    <row r="78" spans="1:21" ht="12.75" customHeight="1">
      <c r="A78" s="85"/>
      <c r="B78" s="59" t="str">
        <f>B28</f>
        <v>Squat</v>
      </c>
      <c r="C78" s="60" t="s">
        <v>32</v>
      </c>
      <c r="D78" s="61" t="s">
        <v>33</v>
      </c>
      <c r="E78" s="62">
        <v>45</v>
      </c>
      <c r="F78" s="62">
        <v>45</v>
      </c>
      <c r="G78" s="62">
        <v>45</v>
      </c>
      <c r="H78" s="62">
        <v>45</v>
      </c>
      <c r="I78" s="62">
        <v>45</v>
      </c>
      <c r="J78" s="62">
        <v>45</v>
      </c>
      <c r="K78" s="62">
        <v>45</v>
      </c>
      <c r="L78" s="62">
        <v>45</v>
      </c>
      <c r="M78" s="62">
        <v>45</v>
      </c>
      <c r="N78" s="62">
        <v>45</v>
      </c>
      <c r="O78" s="62">
        <v>45</v>
      </c>
      <c r="P78" s="62">
        <v>45</v>
      </c>
      <c r="Q78" s="63"/>
      <c r="R78" s="13"/>
      <c r="S78" s="13"/>
      <c r="T78" s="13"/>
      <c r="U78" s="3"/>
    </row>
    <row r="79" spans="1:21" ht="12.75" customHeight="1">
      <c r="A79" s="3"/>
      <c r="B79" s="3"/>
      <c r="C79" s="64" t="s">
        <v>32</v>
      </c>
      <c r="D79" s="65" t="s">
        <v>34</v>
      </c>
      <c r="E79" s="62">
        <f aca="true" t="shared" si="12" ref="E79:P79">FLOOR(PRODUCT(0.4,E82),5)</f>
        <v>45</v>
      </c>
      <c r="F79" s="62">
        <f t="shared" si="12"/>
        <v>60</v>
      </c>
      <c r="G79" s="62">
        <f t="shared" si="12"/>
        <v>70</v>
      </c>
      <c r="H79" s="62">
        <f t="shared" si="12"/>
        <v>80</v>
      </c>
      <c r="I79" s="62">
        <f t="shared" si="12"/>
        <v>95</v>
      </c>
      <c r="J79" s="62">
        <f t="shared" si="12"/>
        <v>105</v>
      </c>
      <c r="K79" s="62">
        <f t="shared" si="12"/>
        <v>120</v>
      </c>
      <c r="L79" s="62">
        <f t="shared" si="12"/>
        <v>130</v>
      </c>
      <c r="M79" s="62">
        <f t="shared" si="12"/>
        <v>140</v>
      </c>
      <c r="N79" s="62">
        <f t="shared" si="12"/>
        <v>155</v>
      </c>
      <c r="O79" s="62">
        <f t="shared" si="12"/>
        <v>165</v>
      </c>
      <c r="P79" s="62">
        <f t="shared" si="12"/>
        <v>180</v>
      </c>
      <c r="Q79" s="63"/>
      <c r="R79" s="13"/>
      <c r="S79" s="13"/>
      <c r="T79" s="13"/>
      <c r="U79" s="3"/>
    </row>
    <row r="80" spans="1:21" ht="12.75" customHeight="1">
      <c r="A80" s="3"/>
      <c r="B80" s="3"/>
      <c r="C80" s="64" t="s">
        <v>32</v>
      </c>
      <c r="D80" s="65" t="s">
        <v>35</v>
      </c>
      <c r="E80" s="62">
        <f aca="true" t="shared" si="13" ref="E80:P80">FLOOR(PRODUCT(0.6,E82),5)</f>
        <v>70</v>
      </c>
      <c r="F80" s="62">
        <f t="shared" si="13"/>
        <v>90</v>
      </c>
      <c r="G80" s="62">
        <f t="shared" si="13"/>
        <v>105</v>
      </c>
      <c r="H80" s="62">
        <f t="shared" si="13"/>
        <v>125</v>
      </c>
      <c r="I80" s="62">
        <f t="shared" si="13"/>
        <v>140</v>
      </c>
      <c r="J80" s="62">
        <f t="shared" si="13"/>
        <v>160</v>
      </c>
      <c r="K80" s="62">
        <f t="shared" si="13"/>
        <v>180</v>
      </c>
      <c r="L80" s="62">
        <f t="shared" si="13"/>
        <v>195</v>
      </c>
      <c r="M80" s="62">
        <f t="shared" si="13"/>
        <v>215</v>
      </c>
      <c r="N80" s="62">
        <f t="shared" si="13"/>
        <v>230</v>
      </c>
      <c r="O80" s="62">
        <f t="shared" si="13"/>
        <v>250</v>
      </c>
      <c r="P80" s="62">
        <f t="shared" si="13"/>
        <v>270</v>
      </c>
      <c r="Q80" s="63"/>
      <c r="R80" s="13"/>
      <c r="S80" s="13"/>
      <c r="T80" s="13"/>
      <c r="U80" s="3"/>
    </row>
    <row r="81" spans="1:21" ht="12.75" customHeight="1">
      <c r="A81" s="3"/>
      <c r="B81" s="3"/>
      <c r="C81" s="64" t="s">
        <v>32</v>
      </c>
      <c r="D81" s="65" t="s">
        <v>36</v>
      </c>
      <c r="E81" s="62">
        <f aca="true" t="shared" si="14" ref="E81:P81">FLOOR(PRODUCT(0.8,E82),5)</f>
        <v>95</v>
      </c>
      <c r="F81" s="62">
        <f t="shared" si="14"/>
        <v>120</v>
      </c>
      <c r="G81" s="62">
        <f t="shared" si="14"/>
        <v>140</v>
      </c>
      <c r="H81" s="62">
        <f t="shared" si="14"/>
        <v>165</v>
      </c>
      <c r="I81" s="62">
        <f t="shared" si="14"/>
        <v>190</v>
      </c>
      <c r="J81" s="62">
        <f t="shared" si="14"/>
        <v>215</v>
      </c>
      <c r="K81" s="62">
        <f t="shared" si="14"/>
        <v>240</v>
      </c>
      <c r="L81" s="62">
        <f t="shared" si="14"/>
        <v>260</v>
      </c>
      <c r="M81" s="62">
        <f t="shared" si="14"/>
        <v>285</v>
      </c>
      <c r="N81" s="62">
        <f t="shared" si="14"/>
        <v>310</v>
      </c>
      <c r="O81" s="62">
        <f t="shared" si="14"/>
        <v>335</v>
      </c>
      <c r="P81" s="62">
        <f t="shared" si="14"/>
        <v>360</v>
      </c>
      <c r="Q81" s="63"/>
      <c r="R81" s="13"/>
      <c r="S81" s="13"/>
      <c r="T81" s="13"/>
      <c r="U81" s="3"/>
    </row>
    <row r="82" spans="1:21" ht="12.75" customHeight="1">
      <c r="A82" s="3"/>
      <c r="B82" s="3"/>
      <c r="C82" s="64" t="s">
        <v>37</v>
      </c>
      <c r="D82" s="65" t="s">
        <v>38</v>
      </c>
      <c r="E82" s="66">
        <f>ROUND((H21-(H21*$J$21))/$F$19,0/5)*$F$19+$I$21+$I$21</f>
        <v>120</v>
      </c>
      <c r="F82" s="66">
        <f aca="true" t="shared" si="15" ref="F82:P82">F57+$I$21</f>
        <v>150</v>
      </c>
      <c r="G82" s="66">
        <f t="shared" si="15"/>
        <v>180</v>
      </c>
      <c r="H82" s="66">
        <f t="shared" si="15"/>
        <v>210</v>
      </c>
      <c r="I82" s="66">
        <f t="shared" si="15"/>
        <v>240</v>
      </c>
      <c r="J82" s="66">
        <f t="shared" si="15"/>
        <v>270</v>
      </c>
      <c r="K82" s="66">
        <f t="shared" si="15"/>
        <v>300</v>
      </c>
      <c r="L82" s="66">
        <f t="shared" si="15"/>
        <v>330</v>
      </c>
      <c r="M82" s="66">
        <f t="shared" si="15"/>
        <v>360</v>
      </c>
      <c r="N82" s="66">
        <f t="shared" si="15"/>
        <v>390</v>
      </c>
      <c r="O82" s="66">
        <f t="shared" si="15"/>
        <v>420</v>
      </c>
      <c r="P82" s="66">
        <f t="shared" si="15"/>
        <v>450</v>
      </c>
      <c r="Q82" s="67"/>
      <c r="R82" s="68"/>
      <c r="S82" s="68"/>
      <c r="T82" s="68"/>
      <c r="U82" s="3"/>
    </row>
    <row r="83" spans="1:21" ht="12.75" customHeight="1">
      <c r="A83" s="3"/>
      <c r="B83" s="3"/>
      <c r="C83" s="69"/>
      <c r="D83" s="70"/>
      <c r="E83" s="71"/>
      <c r="F83" s="71"/>
      <c r="G83" s="71"/>
      <c r="H83" s="71"/>
      <c r="I83" s="71"/>
      <c r="J83" s="71"/>
      <c r="K83" s="71"/>
      <c r="L83" s="71"/>
      <c r="M83" s="71"/>
      <c r="N83" s="71"/>
      <c r="O83" s="71"/>
      <c r="P83" s="71"/>
      <c r="Q83" s="72"/>
      <c r="R83" s="73"/>
      <c r="S83" s="73"/>
      <c r="T83" s="73"/>
      <c r="U83" s="3"/>
    </row>
    <row r="84" spans="1:21" ht="12.75" customHeight="1">
      <c r="A84" s="3"/>
      <c r="B84" s="74" t="str">
        <f>D22</f>
        <v>Bench Press</v>
      </c>
      <c r="C84" s="64" t="s">
        <v>32</v>
      </c>
      <c r="D84" s="65" t="s">
        <v>33</v>
      </c>
      <c r="E84" s="62">
        <v>45</v>
      </c>
      <c r="F84" s="88"/>
      <c r="G84" s="62">
        <v>45</v>
      </c>
      <c r="H84" s="88"/>
      <c r="I84" s="62">
        <v>45</v>
      </c>
      <c r="J84" s="88"/>
      <c r="K84" s="62">
        <v>45</v>
      </c>
      <c r="L84" s="88"/>
      <c r="M84" s="62">
        <v>45</v>
      </c>
      <c r="N84" s="88"/>
      <c r="O84" s="62">
        <v>45</v>
      </c>
      <c r="P84" s="89"/>
      <c r="Q84" s="13"/>
      <c r="R84" s="13"/>
      <c r="S84" s="13"/>
      <c r="T84" s="13"/>
      <c r="U84" s="3"/>
    </row>
    <row r="85" spans="1:21" ht="12.75" customHeight="1">
      <c r="A85" s="3"/>
      <c r="B85" s="3"/>
      <c r="C85" s="64" t="s">
        <v>32</v>
      </c>
      <c r="D85" s="65" t="s">
        <v>34</v>
      </c>
      <c r="E85" s="62">
        <f>FLOOR(PRODUCT(0.5,E88),5)</f>
        <v>50</v>
      </c>
      <c r="F85" s="75"/>
      <c r="G85" s="62">
        <f>FLOOR(PRODUCT(0.5,G88),5)</f>
        <v>60</v>
      </c>
      <c r="H85" s="75"/>
      <c r="I85" s="62">
        <f>FLOOR(PRODUCT(0.5,I88),5)</f>
        <v>65</v>
      </c>
      <c r="J85" s="75"/>
      <c r="K85" s="62">
        <f>FLOOR(PRODUCT(0.5,K88),5)</f>
        <v>75</v>
      </c>
      <c r="L85" s="75"/>
      <c r="M85" s="62">
        <f>FLOOR(PRODUCT(0.5,M88),5)</f>
        <v>80</v>
      </c>
      <c r="N85" s="75"/>
      <c r="O85" s="62">
        <f>FLOOR(PRODUCT(0.5,O88),5)</f>
        <v>90</v>
      </c>
      <c r="P85" s="90"/>
      <c r="Q85" s="13"/>
      <c r="R85" s="13"/>
      <c r="S85" s="13"/>
      <c r="T85" s="13"/>
      <c r="U85" s="3"/>
    </row>
    <row r="86" spans="1:21" ht="12.75" customHeight="1">
      <c r="A86" s="3"/>
      <c r="B86" s="3"/>
      <c r="C86" s="64" t="s">
        <v>32</v>
      </c>
      <c r="D86" s="65" t="s">
        <v>35</v>
      </c>
      <c r="E86" s="62">
        <f>FLOOR(PRODUCT(0.7,E88),5)</f>
        <v>70</v>
      </c>
      <c r="F86" s="75"/>
      <c r="G86" s="62">
        <f>FLOOR(PRODUCT(0.7,G88),5)</f>
        <v>80</v>
      </c>
      <c r="H86" s="75"/>
      <c r="I86" s="62">
        <f>FLOOR(PRODUCT(0.7,I88),5)</f>
        <v>90</v>
      </c>
      <c r="J86" s="75"/>
      <c r="K86" s="62">
        <f>FLOOR(PRODUCT(0.7,K88),5)</f>
        <v>105</v>
      </c>
      <c r="L86" s="75"/>
      <c r="M86" s="62">
        <f>FLOOR(PRODUCT(0.7,M88),5)</f>
        <v>115</v>
      </c>
      <c r="N86" s="75"/>
      <c r="O86" s="62">
        <f>FLOOR(PRODUCT(0.7,O88),5)</f>
        <v>125</v>
      </c>
      <c r="P86" s="90"/>
      <c r="Q86" s="13"/>
      <c r="R86" s="13"/>
      <c r="S86" s="13"/>
      <c r="T86" s="13"/>
      <c r="U86" s="3"/>
    </row>
    <row r="87" spans="1:21" ht="12.75" customHeight="1">
      <c r="A87" s="3"/>
      <c r="B87" s="3"/>
      <c r="C87" s="64" t="s">
        <v>32</v>
      </c>
      <c r="D87" s="65" t="s">
        <v>36</v>
      </c>
      <c r="E87" s="62">
        <f>FLOOR(PRODUCT(0.9,E88),5)</f>
        <v>90</v>
      </c>
      <c r="F87" s="75"/>
      <c r="G87" s="62">
        <f>FLOOR(PRODUCT(0.9,G88),5)</f>
        <v>105</v>
      </c>
      <c r="H87" s="75"/>
      <c r="I87" s="62">
        <f>FLOOR(PRODUCT(0.9,I88),5)</f>
        <v>120</v>
      </c>
      <c r="J87" s="75"/>
      <c r="K87" s="62">
        <f>FLOOR(PRODUCT(0.9,K88),5)</f>
        <v>135</v>
      </c>
      <c r="L87" s="75"/>
      <c r="M87" s="62">
        <f>FLOOR(PRODUCT(0.9,M88),5)</f>
        <v>145</v>
      </c>
      <c r="N87" s="75"/>
      <c r="O87" s="62">
        <f>FLOOR(PRODUCT(0.9,O88),5)</f>
        <v>160</v>
      </c>
      <c r="P87" s="90"/>
      <c r="Q87" s="13"/>
      <c r="R87" s="13"/>
      <c r="S87" s="13"/>
      <c r="T87" s="13"/>
      <c r="U87" s="3"/>
    </row>
    <row r="88" spans="1:21" ht="12.75" customHeight="1">
      <c r="A88" s="3"/>
      <c r="B88" s="3"/>
      <c r="C88" s="64" t="s">
        <v>37</v>
      </c>
      <c r="D88" s="65" t="s">
        <v>38</v>
      </c>
      <c r="E88" s="66">
        <f>E38+$I$22</f>
        <v>105</v>
      </c>
      <c r="F88" s="91"/>
      <c r="G88" s="66">
        <f>G38+$I$22</f>
        <v>120</v>
      </c>
      <c r="H88" s="91"/>
      <c r="I88" s="66">
        <f>I38+$I$22</f>
        <v>135</v>
      </c>
      <c r="J88" s="91"/>
      <c r="K88" s="66">
        <f>K38+$I$22</f>
        <v>150</v>
      </c>
      <c r="L88" s="91"/>
      <c r="M88" s="66">
        <f>M38+$I$22</f>
        <v>165</v>
      </c>
      <c r="N88" s="91"/>
      <c r="O88" s="66">
        <f>O38+$I$22</f>
        <v>180</v>
      </c>
      <c r="P88" s="92"/>
      <c r="Q88" s="68"/>
      <c r="R88" s="68"/>
      <c r="S88" s="68"/>
      <c r="T88" s="68"/>
      <c r="U88" s="3"/>
    </row>
    <row r="89" spans="1:21" ht="12.75" customHeight="1">
      <c r="A89" s="3"/>
      <c r="B89" s="3"/>
      <c r="C89" s="64"/>
      <c r="D89" s="75"/>
      <c r="E89" s="71"/>
      <c r="F89" s="71"/>
      <c r="G89" s="71"/>
      <c r="H89" s="71"/>
      <c r="I89" s="71"/>
      <c r="J89" s="71"/>
      <c r="K89" s="71"/>
      <c r="L89" s="71"/>
      <c r="M89" s="71"/>
      <c r="N89" s="71"/>
      <c r="O89" s="71"/>
      <c r="P89" s="71"/>
      <c r="Q89" s="72"/>
      <c r="R89" s="73"/>
      <c r="S89" s="73"/>
      <c r="T89" s="73"/>
      <c r="U89" s="3"/>
    </row>
    <row r="90" spans="1:21" ht="12.75" customHeight="1">
      <c r="A90" s="3"/>
      <c r="B90" s="74" t="str">
        <f>D24</f>
        <v>Press</v>
      </c>
      <c r="C90" s="64" t="s">
        <v>32</v>
      </c>
      <c r="D90" s="63" t="s">
        <v>33</v>
      </c>
      <c r="E90" s="93"/>
      <c r="F90" s="62">
        <v>45</v>
      </c>
      <c r="G90" s="88"/>
      <c r="H90" s="62">
        <v>45</v>
      </c>
      <c r="I90" s="88"/>
      <c r="J90" s="62">
        <v>45</v>
      </c>
      <c r="K90" s="88"/>
      <c r="L90" s="62">
        <v>45</v>
      </c>
      <c r="M90" s="88"/>
      <c r="N90" s="62">
        <v>45</v>
      </c>
      <c r="O90" s="88"/>
      <c r="P90" s="62">
        <v>45</v>
      </c>
      <c r="Q90" s="63"/>
      <c r="R90" s="13"/>
      <c r="S90" s="13"/>
      <c r="T90" s="13"/>
      <c r="U90" s="3"/>
    </row>
    <row r="91" spans="1:21" ht="12.75" customHeight="1">
      <c r="A91" s="3"/>
      <c r="B91" s="3"/>
      <c r="C91" s="64" t="s">
        <v>32</v>
      </c>
      <c r="D91" s="63" t="s">
        <v>34</v>
      </c>
      <c r="E91" s="94"/>
      <c r="F91" s="62">
        <f>FLOOR(PRODUCT(0.55,F94),5)</f>
        <v>45</v>
      </c>
      <c r="G91" s="75"/>
      <c r="H91" s="62">
        <f>FLOOR(PRODUCT(0.55,H94),5)</f>
        <v>55</v>
      </c>
      <c r="I91" s="75"/>
      <c r="J91" s="62">
        <f>FLOOR(PRODUCT(0.55,J94),5)</f>
        <v>65</v>
      </c>
      <c r="K91" s="75"/>
      <c r="L91" s="62">
        <f>FLOOR(PRODUCT(0.55,L94),5)</f>
        <v>70</v>
      </c>
      <c r="M91" s="75"/>
      <c r="N91" s="62">
        <f>FLOOR(PRODUCT(0.55,N94),5)</f>
        <v>80</v>
      </c>
      <c r="O91" s="75"/>
      <c r="P91" s="62">
        <f>FLOOR(PRODUCT(0.55,P94),5)</f>
        <v>90</v>
      </c>
      <c r="Q91" s="63"/>
      <c r="R91" s="13"/>
      <c r="S91" s="13"/>
      <c r="T91" s="13"/>
      <c r="U91" s="3"/>
    </row>
    <row r="92" spans="1:21" ht="12.75" customHeight="1">
      <c r="A92" s="3"/>
      <c r="B92" s="3"/>
      <c r="C92" s="64" t="s">
        <v>32</v>
      </c>
      <c r="D92" s="63" t="s">
        <v>35</v>
      </c>
      <c r="E92" s="94"/>
      <c r="F92" s="62">
        <f>FLOOR(PRODUCT(0.7,F94),5)</f>
        <v>60</v>
      </c>
      <c r="G92" s="75"/>
      <c r="H92" s="62">
        <f>FLOOR(PRODUCT(0.7,H94),5)</f>
        <v>70</v>
      </c>
      <c r="I92" s="75"/>
      <c r="J92" s="62">
        <f>FLOOR(PRODUCT(0.7,J94),5)</f>
        <v>80</v>
      </c>
      <c r="K92" s="75"/>
      <c r="L92" s="62">
        <f>FLOOR(PRODUCT(0.7,L94),5)</f>
        <v>90</v>
      </c>
      <c r="M92" s="75"/>
      <c r="N92" s="62">
        <f>FLOOR(PRODUCT(0.7,N94),5)</f>
        <v>105</v>
      </c>
      <c r="O92" s="75"/>
      <c r="P92" s="62">
        <f>FLOOR(PRODUCT(0.7,P94),5)</f>
        <v>115</v>
      </c>
      <c r="Q92" s="63"/>
      <c r="R92" s="13"/>
      <c r="S92" s="13"/>
      <c r="T92" s="13"/>
      <c r="U92" s="3"/>
    </row>
    <row r="93" spans="1:21" ht="12.75" customHeight="1">
      <c r="A93" s="3"/>
      <c r="B93" s="3"/>
      <c r="C93" s="64" t="s">
        <v>32</v>
      </c>
      <c r="D93" s="63" t="s">
        <v>36</v>
      </c>
      <c r="E93" s="94"/>
      <c r="F93" s="62">
        <f>FLOOR(PRODUCT(0.85,F94),5)</f>
        <v>75</v>
      </c>
      <c r="G93" s="75"/>
      <c r="H93" s="62">
        <f>FLOOR(PRODUCT(0.85,H94),5)</f>
        <v>85</v>
      </c>
      <c r="I93" s="75"/>
      <c r="J93" s="62">
        <f>FLOOR(PRODUCT(0.85,J94),5)</f>
        <v>100</v>
      </c>
      <c r="K93" s="75"/>
      <c r="L93" s="62">
        <f>FLOOR(PRODUCT(0.85,L94),5)</f>
        <v>110</v>
      </c>
      <c r="M93" s="75"/>
      <c r="N93" s="62">
        <f>FLOOR(PRODUCT(0.85,N94),5)</f>
        <v>125</v>
      </c>
      <c r="O93" s="75"/>
      <c r="P93" s="62">
        <f>FLOOR(PRODUCT(0.85,P94),5)</f>
        <v>140</v>
      </c>
      <c r="Q93" s="63"/>
      <c r="R93" s="13"/>
      <c r="S93" s="13"/>
      <c r="T93" s="13"/>
      <c r="U93" s="3"/>
    </row>
    <row r="94" spans="1:21" ht="12.75" customHeight="1">
      <c r="A94" s="3"/>
      <c r="B94" s="3"/>
      <c r="C94" s="64" t="s">
        <v>37</v>
      </c>
      <c r="D94" s="63" t="s">
        <v>38</v>
      </c>
      <c r="E94" s="103"/>
      <c r="F94" s="76">
        <f>F44+$I$24</f>
        <v>90</v>
      </c>
      <c r="G94" s="91"/>
      <c r="H94" s="76">
        <f>H44+$I$24</f>
        <v>105</v>
      </c>
      <c r="I94" s="91"/>
      <c r="J94" s="76">
        <f>J44+$I$24</f>
        <v>120</v>
      </c>
      <c r="K94" s="91"/>
      <c r="L94" s="76">
        <f>L44+$I$24</f>
        <v>135</v>
      </c>
      <c r="M94" s="91"/>
      <c r="N94" s="76">
        <f>N44+$I$24</f>
        <v>150</v>
      </c>
      <c r="O94" s="91"/>
      <c r="P94" s="76">
        <f>P44+$I$24</f>
        <v>165</v>
      </c>
      <c r="Q94" s="67"/>
      <c r="R94" s="68"/>
      <c r="S94" s="68"/>
      <c r="T94" s="68"/>
      <c r="U94" s="3"/>
    </row>
    <row r="95" spans="1:21" ht="12.75" customHeight="1">
      <c r="A95" s="3"/>
      <c r="B95" s="3"/>
      <c r="C95" s="64"/>
      <c r="D95" s="75"/>
      <c r="E95" s="71"/>
      <c r="F95" s="71"/>
      <c r="G95" s="71"/>
      <c r="H95" s="71"/>
      <c r="I95" s="71"/>
      <c r="J95" s="71"/>
      <c r="K95" s="71"/>
      <c r="L95" s="71"/>
      <c r="M95" s="71"/>
      <c r="N95" s="71"/>
      <c r="O95" s="71"/>
      <c r="P95" s="71"/>
      <c r="Q95" s="72"/>
      <c r="R95" s="73"/>
      <c r="S95" s="73"/>
      <c r="T95" s="73"/>
      <c r="U95" s="3"/>
    </row>
    <row r="96" spans="1:21" ht="12.75" customHeight="1">
      <c r="A96" s="97"/>
      <c r="B96" s="74" t="s">
        <v>82</v>
      </c>
      <c r="C96" s="64" t="s">
        <v>37</v>
      </c>
      <c r="D96" s="65" t="s">
        <v>61</v>
      </c>
      <c r="E96" s="66"/>
      <c r="F96" s="76"/>
      <c r="G96" s="76"/>
      <c r="H96" s="76"/>
      <c r="I96" s="76"/>
      <c r="J96" s="76"/>
      <c r="K96" s="76"/>
      <c r="L96" s="76"/>
      <c r="M96" s="76"/>
      <c r="N96" s="76"/>
      <c r="O96" s="76"/>
      <c r="P96" s="98"/>
      <c r="Q96" s="96"/>
      <c r="R96" s="78"/>
      <c r="S96" s="78"/>
      <c r="T96" s="78"/>
      <c r="U96" s="3"/>
    </row>
    <row r="97" spans="1:21" ht="14.25" customHeight="1">
      <c r="A97" s="97"/>
      <c r="B97" s="74"/>
      <c r="C97" s="64"/>
      <c r="D97" s="65" t="s">
        <v>62</v>
      </c>
      <c r="E97" s="66"/>
      <c r="F97" s="76"/>
      <c r="G97" s="76"/>
      <c r="H97" s="76"/>
      <c r="I97" s="76"/>
      <c r="J97" s="76"/>
      <c r="K97" s="76"/>
      <c r="L97" s="76"/>
      <c r="M97" s="76"/>
      <c r="N97" s="76"/>
      <c r="O97" s="76"/>
      <c r="P97" s="98"/>
      <c r="Q97" s="96"/>
      <c r="R97" s="78"/>
      <c r="S97" s="78"/>
      <c r="T97" s="78"/>
      <c r="U97" s="3"/>
    </row>
    <row r="98" spans="1:21" ht="14.25" customHeight="1">
      <c r="A98" s="3"/>
      <c r="B98" s="3"/>
      <c r="C98" s="64"/>
      <c r="D98" s="65" t="s">
        <v>63</v>
      </c>
      <c r="E98" s="66"/>
      <c r="F98" s="76"/>
      <c r="G98" s="76"/>
      <c r="H98" s="76"/>
      <c r="I98" s="76"/>
      <c r="J98" s="76"/>
      <c r="K98" s="76"/>
      <c r="L98" s="76"/>
      <c r="M98" s="76"/>
      <c r="N98" s="76"/>
      <c r="O98" s="76"/>
      <c r="P98" s="98"/>
      <c r="Q98" s="99"/>
      <c r="R98" s="3"/>
      <c r="S98" s="3"/>
      <c r="T98" s="3"/>
      <c r="U98" s="3"/>
    </row>
    <row r="99" spans="1:21" ht="14.25" customHeight="1">
      <c r="A99" s="3"/>
      <c r="B99" s="3"/>
      <c r="C99" s="94"/>
      <c r="D99" s="65" t="s">
        <v>64</v>
      </c>
      <c r="E99" s="66"/>
      <c r="F99" s="76"/>
      <c r="G99" s="76"/>
      <c r="H99" s="76"/>
      <c r="I99" s="76"/>
      <c r="J99" s="76"/>
      <c r="K99" s="76"/>
      <c r="L99" s="76"/>
      <c r="M99" s="76"/>
      <c r="N99" s="76"/>
      <c r="O99" s="76"/>
      <c r="P99" s="100"/>
      <c r="Q99" s="99"/>
      <c r="R99" s="3"/>
      <c r="S99" s="3"/>
      <c r="T99" s="3"/>
      <c r="U99" s="3"/>
    </row>
  </sheetData>
  <mergeCells count="6">
    <mergeCell ref="A1:L3"/>
    <mergeCell ref="A4:L5"/>
    <mergeCell ref="B7:K13"/>
    <mergeCell ref="E15:H15"/>
    <mergeCell ref="E16:H16"/>
    <mergeCell ref="E17:H17"/>
  </mergeCells>
  <hyperlinks>
    <hyperlink ref="E15" r:id="rId1" display="http://www.startingstrength.com/"/>
    <hyperlink ref="E16" r:id="rId2" display="http://www.startingstrength.wikia.com/"/>
    <hyperlink ref="E17" r:id="rId3" display="http://forum.bodybuilding.com/showthread.php?t=108535881"/>
  </hyperlinks>
  <printOptions/>
  <pageMargins left="0.7875000238418579" right="0.7875000238418579" top="1.0527777671813965" bottom="1.0527777671813965" header="0.7875000238418579" footer="0.7875000238418579"/>
  <pageSetup firstPageNumber="1" useFirstPageNumber="1" orientation="portrait" paperSize="9"/>
  <headerFooter alignWithMargins="0">
    <oddHeader>&amp;C&amp;"Times New Roman,Regular"&amp;12Practical Programming Novice Pr</oddHeader>
    <oddFooter>&amp;C&amp;"Times New Roman,Regular"&amp;12Page &amp;P</oddFooter>
  </headerFooter>
  <drawing r:id="rId6"/>
  <legacyDrawing r:id="rId5"/>
</worksheet>
</file>

<file path=xl/worksheets/sheet4.xml><?xml version="1.0" encoding="utf-8"?>
<worksheet xmlns="http://schemas.openxmlformats.org/spreadsheetml/2006/main" xmlns:r="http://schemas.openxmlformats.org/officeDocument/2006/relationships">
  <dimension ref="A1:U106"/>
  <sheetViews>
    <sheetView showGridLines="0" workbookViewId="0" topLeftCell="A1">
      <selection activeCell="A1" sqref="A1"/>
    </sheetView>
  </sheetViews>
  <sheetFormatPr defaultColWidth="11.19921875" defaultRowHeight="19.5" customHeight="1"/>
  <cols>
    <col min="1" max="1" width="11.296875" style="107" customWidth="1"/>
    <col min="2" max="2" width="15.69921875" style="107" customWidth="1"/>
    <col min="3" max="3" width="10.59765625" style="107" customWidth="1"/>
    <col min="4" max="4" width="11.59765625" style="107" customWidth="1"/>
    <col min="5" max="5" width="10.8984375" style="107" customWidth="1"/>
    <col min="6" max="6" width="9.59765625" style="107" customWidth="1"/>
    <col min="7" max="7" width="10.296875" style="107" customWidth="1"/>
    <col min="8" max="8" width="9.8984375" style="107" customWidth="1"/>
    <col min="9" max="9" width="9.69921875" style="107" customWidth="1"/>
    <col min="10" max="12" width="9.8984375" style="107" customWidth="1"/>
    <col min="13" max="14" width="9.69921875" style="107" customWidth="1"/>
    <col min="15" max="20" width="9.8984375" style="107" customWidth="1"/>
    <col min="21" max="21" width="7.69921875" style="107" customWidth="1"/>
    <col min="22" max="256" width="10.296875" style="107" customWidth="1"/>
  </cols>
  <sheetData>
    <row r="1" spans="1:21" ht="12.75" customHeight="1">
      <c r="A1" s="2" t="s">
        <v>0</v>
      </c>
      <c r="B1" s="2"/>
      <c r="C1" s="2"/>
      <c r="D1" s="2"/>
      <c r="E1" s="2"/>
      <c r="F1" s="2"/>
      <c r="G1" s="2"/>
      <c r="H1" s="2"/>
      <c r="I1" s="2"/>
      <c r="J1" s="2"/>
      <c r="K1" s="2"/>
      <c r="L1" s="2"/>
      <c r="M1" s="4"/>
      <c r="N1" s="3"/>
      <c r="O1" s="3"/>
      <c r="P1" s="3"/>
      <c r="Q1" s="3"/>
      <c r="R1" s="3"/>
      <c r="S1" s="3"/>
      <c r="T1" s="3"/>
      <c r="U1" s="3"/>
    </row>
    <row r="2" spans="1:21" ht="12.75" customHeight="1">
      <c r="A2" s="2"/>
      <c r="B2" s="2"/>
      <c r="C2" s="2"/>
      <c r="D2" s="2"/>
      <c r="E2" s="2"/>
      <c r="F2" s="2"/>
      <c r="G2" s="2"/>
      <c r="H2" s="2"/>
      <c r="I2" s="2"/>
      <c r="J2" s="2"/>
      <c r="K2" s="2"/>
      <c r="L2" s="2"/>
      <c r="M2" s="4"/>
      <c r="N2" s="3"/>
      <c r="O2" s="3"/>
      <c r="P2" s="3"/>
      <c r="Q2" s="3"/>
      <c r="R2" s="3"/>
      <c r="S2" s="3"/>
      <c r="T2" s="3"/>
      <c r="U2" s="3"/>
    </row>
    <row r="3" spans="1:21" ht="12.75" customHeight="1">
      <c r="A3" s="2"/>
      <c r="B3" s="2"/>
      <c r="C3" s="2"/>
      <c r="D3" s="2"/>
      <c r="E3" s="2"/>
      <c r="F3" s="2"/>
      <c r="G3" s="2"/>
      <c r="H3" s="2"/>
      <c r="I3" s="2"/>
      <c r="J3" s="2"/>
      <c r="K3" s="2"/>
      <c r="L3" s="2"/>
      <c r="M3" s="4"/>
      <c r="N3" s="3"/>
      <c r="O3" s="3"/>
      <c r="P3" s="3"/>
      <c r="Q3" s="3"/>
      <c r="R3" s="3"/>
      <c r="S3" s="3"/>
      <c r="T3" s="3"/>
      <c r="U3" s="3"/>
    </row>
    <row r="4" spans="1:21" ht="12.75" customHeight="1">
      <c r="A4" s="5" t="s">
        <v>83</v>
      </c>
      <c r="B4" s="5"/>
      <c r="C4" s="5"/>
      <c r="D4" s="5"/>
      <c r="E4" s="5"/>
      <c r="F4" s="5"/>
      <c r="G4" s="5"/>
      <c r="H4" s="5"/>
      <c r="I4" s="5"/>
      <c r="J4" s="5"/>
      <c r="K4" s="5"/>
      <c r="L4" s="5"/>
      <c r="M4" s="4"/>
      <c r="N4" s="3"/>
      <c r="O4" s="3"/>
      <c r="P4" s="3"/>
      <c r="Q4" s="3"/>
      <c r="R4" s="3"/>
      <c r="S4" s="3"/>
      <c r="T4" s="3"/>
      <c r="U4" s="3"/>
    </row>
    <row r="5" spans="1:21" ht="12.75" customHeight="1">
      <c r="A5" s="5"/>
      <c r="B5" s="5"/>
      <c r="C5" s="5"/>
      <c r="D5" s="5"/>
      <c r="E5" s="5"/>
      <c r="F5" s="5"/>
      <c r="G5" s="5"/>
      <c r="H5" s="5"/>
      <c r="I5" s="5"/>
      <c r="J5" s="5"/>
      <c r="K5" s="5"/>
      <c r="L5" s="5"/>
      <c r="M5" s="4"/>
      <c r="N5" s="3"/>
      <c r="O5" s="3"/>
      <c r="P5" s="3"/>
      <c r="Q5" s="3"/>
      <c r="R5" s="3"/>
      <c r="S5" s="3"/>
      <c r="T5" s="3"/>
      <c r="U5" s="3"/>
    </row>
    <row r="6" spans="1:21" ht="12.75" customHeight="1">
      <c r="A6" s="6"/>
      <c r="B6" s="7"/>
      <c r="C6" s="7"/>
      <c r="D6" s="7"/>
      <c r="E6" s="7"/>
      <c r="F6" s="7"/>
      <c r="G6" s="7"/>
      <c r="H6" s="7"/>
      <c r="I6" s="7"/>
      <c r="J6" s="7"/>
      <c r="K6" s="7"/>
      <c r="L6" s="6"/>
      <c r="M6" s="3"/>
      <c r="N6" s="3"/>
      <c r="O6" s="3"/>
      <c r="P6" s="3"/>
      <c r="Q6" s="3"/>
      <c r="R6" s="3"/>
      <c r="S6" s="3"/>
      <c r="T6" s="3"/>
      <c r="U6" s="3"/>
    </row>
    <row r="7" spans="1:21" ht="12.75" customHeight="1">
      <c r="A7" s="8"/>
      <c r="B7" s="9" t="s">
        <v>66</v>
      </c>
      <c r="C7" s="9"/>
      <c r="D7" s="9"/>
      <c r="E7" s="9"/>
      <c r="F7" s="9"/>
      <c r="G7" s="9"/>
      <c r="H7" s="9"/>
      <c r="I7" s="9"/>
      <c r="J7" s="9"/>
      <c r="K7" s="9"/>
      <c r="L7" s="10"/>
      <c r="M7" s="3"/>
      <c r="N7" s="3"/>
      <c r="O7" s="3"/>
      <c r="P7" s="3"/>
      <c r="Q7" s="3"/>
      <c r="R7" s="3"/>
      <c r="S7" s="3"/>
      <c r="T7" s="3"/>
      <c r="U7" s="3"/>
    </row>
    <row r="8" spans="1:21" ht="12.75" customHeight="1">
      <c r="A8" s="8"/>
      <c r="B8" s="9"/>
      <c r="C8" s="9"/>
      <c r="D8" s="9"/>
      <c r="E8" s="9"/>
      <c r="F8" s="9"/>
      <c r="G8" s="9"/>
      <c r="H8" s="9"/>
      <c r="I8" s="9"/>
      <c r="J8" s="9"/>
      <c r="K8" s="9"/>
      <c r="L8" s="10"/>
      <c r="M8" s="3"/>
      <c r="N8" s="3"/>
      <c r="O8" s="3"/>
      <c r="P8" s="3"/>
      <c r="Q8" s="3"/>
      <c r="R8" s="3"/>
      <c r="S8" s="3"/>
      <c r="T8" s="3"/>
      <c r="U8" s="3"/>
    </row>
    <row r="9" spans="1:21" ht="12.75" customHeight="1">
      <c r="A9" s="8"/>
      <c r="B9" s="9"/>
      <c r="C9" s="9"/>
      <c r="D9" s="9"/>
      <c r="E9" s="9"/>
      <c r="F9" s="9"/>
      <c r="G9" s="9"/>
      <c r="H9" s="9"/>
      <c r="I9" s="9"/>
      <c r="J9" s="9"/>
      <c r="K9" s="9"/>
      <c r="L9" s="10"/>
      <c r="M9" s="3"/>
      <c r="N9" s="3"/>
      <c r="O9" s="3"/>
      <c r="P9" s="3"/>
      <c r="Q9" s="3"/>
      <c r="R9" s="3"/>
      <c r="S9" s="3"/>
      <c r="T9" s="3"/>
      <c r="U9" s="3"/>
    </row>
    <row r="10" spans="1:21" ht="12.75" customHeight="1">
      <c r="A10" s="8"/>
      <c r="B10" s="9"/>
      <c r="C10" s="9"/>
      <c r="D10" s="9"/>
      <c r="E10" s="9"/>
      <c r="F10" s="9"/>
      <c r="G10" s="9"/>
      <c r="H10" s="9"/>
      <c r="I10" s="9"/>
      <c r="J10" s="9"/>
      <c r="K10" s="9"/>
      <c r="L10" s="10"/>
      <c r="M10" s="3"/>
      <c r="N10" s="3"/>
      <c r="O10" s="3"/>
      <c r="P10" s="3"/>
      <c r="Q10" s="3"/>
      <c r="R10" s="3"/>
      <c r="S10" s="3"/>
      <c r="T10" s="3"/>
      <c r="U10" s="3"/>
    </row>
    <row r="11" spans="1:21" ht="12.75" customHeight="1">
      <c r="A11" s="8"/>
      <c r="B11" s="9"/>
      <c r="C11" s="9"/>
      <c r="D11" s="9"/>
      <c r="E11" s="9"/>
      <c r="F11" s="9"/>
      <c r="G11" s="9"/>
      <c r="H11" s="9"/>
      <c r="I11" s="9"/>
      <c r="J11" s="9"/>
      <c r="K11" s="9"/>
      <c r="L11" s="10"/>
      <c r="M11" s="3"/>
      <c r="N11" s="3"/>
      <c r="O11" s="3"/>
      <c r="P11" s="3"/>
      <c r="Q11" s="3"/>
      <c r="R11" s="3"/>
      <c r="S11" s="3"/>
      <c r="T11" s="3"/>
      <c r="U11" s="3"/>
    </row>
    <row r="12" spans="1:21" ht="12.75" customHeight="1">
      <c r="A12" s="8"/>
      <c r="B12" s="9"/>
      <c r="C12" s="9"/>
      <c r="D12" s="9"/>
      <c r="E12" s="9"/>
      <c r="F12" s="9"/>
      <c r="G12" s="9"/>
      <c r="H12" s="9"/>
      <c r="I12" s="9"/>
      <c r="J12" s="9"/>
      <c r="K12" s="9"/>
      <c r="L12" s="10"/>
      <c r="M12" s="3"/>
      <c r="N12" s="3"/>
      <c r="O12" s="3"/>
      <c r="P12" s="3"/>
      <c r="Q12" s="3"/>
      <c r="R12" s="3"/>
      <c r="S12" s="3"/>
      <c r="T12" s="3"/>
      <c r="U12" s="3"/>
    </row>
    <row r="13" spans="1:21" ht="12.75" customHeight="1">
      <c r="A13" s="8"/>
      <c r="B13" s="9"/>
      <c r="C13" s="9"/>
      <c r="D13" s="9"/>
      <c r="E13" s="9"/>
      <c r="F13" s="9"/>
      <c r="G13" s="9"/>
      <c r="H13" s="9"/>
      <c r="I13" s="9"/>
      <c r="J13" s="9"/>
      <c r="K13" s="9"/>
      <c r="L13" s="10"/>
      <c r="M13" s="3"/>
      <c r="N13" s="3"/>
      <c r="O13" s="3"/>
      <c r="P13" s="3"/>
      <c r="Q13" s="3"/>
      <c r="R13" s="3"/>
      <c r="S13" s="3"/>
      <c r="T13" s="3"/>
      <c r="U13" s="3"/>
    </row>
    <row r="14" spans="1:21" ht="12.75" customHeight="1">
      <c r="A14" s="3"/>
      <c r="B14" s="11"/>
      <c r="C14" s="12"/>
      <c r="D14" s="11"/>
      <c r="E14" s="11"/>
      <c r="F14" s="12"/>
      <c r="G14" s="12"/>
      <c r="H14" s="12"/>
      <c r="I14" s="11"/>
      <c r="J14" s="11"/>
      <c r="K14" s="11"/>
      <c r="L14" s="3"/>
      <c r="M14" s="3"/>
      <c r="N14" s="3"/>
      <c r="O14" s="3"/>
      <c r="P14" s="3"/>
      <c r="Q14" s="3"/>
      <c r="R14" s="3"/>
      <c r="S14" s="3"/>
      <c r="T14" s="3"/>
      <c r="U14" s="3"/>
    </row>
    <row r="15" spans="1:21" ht="12.75" customHeight="1">
      <c r="A15" s="3"/>
      <c r="B15" s="3"/>
      <c r="C15" s="13"/>
      <c r="D15" s="3"/>
      <c r="E15" s="14" t="s">
        <v>3</v>
      </c>
      <c r="F15" s="14"/>
      <c r="G15" s="14"/>
      <c r="H15" s="14"/>
      <c r="I15" s="3"/>
      <c r="J15" s="3"/>
      <c r="K15" s="3"/>
      <c r="L15" s="3"/>
      <c r="M15" s="3"/>
      <c r="N15" s="3"/>
      <c r="O15" s="3"/>
      <c r="P15" s="3"/>
      <c r="Q15" s="3"/>
      <c r="R15" s="3"/>
      <c r="S15" s="3"/>
      <c r="T15" s="3"/>
      <c r="U15" s="3"/>
    </row>
    <row r="16" spans="1:21" ht="12.75" customHeight="1">
      <c r="A16" s="3"/>
      <c r="B16" s="3"/>
      <c r="C16" s="3"/>
      <c r="D16" s="3"/>
      <c r="E16" s="14" t="s">
        <v>4</v>
      </c>
      <c r="F16" s="14"/>
      <c r="G16" s="14"/>
      <c r="H16" s="14"/>
      <c r="I16" s="3"/>
      <c r="J16" s="3"/>
      <c r="K16" s="3"/>
      <c r="L16" s="3"/>
      <c r="M16" s="3"/>
      <c r="N16" s="3"/>
      <c r="O16" s="3"/>
      <c r="P16" s="3"/>
      <c r="Q16" s="3"/>
      <c r="R16" s="3"/>
      <c r="S16" s="3"/>
      <c r="T16" s="3"/>
      <c r="U16" s="3"/>
    </row>
    <row r="17" spans="1:21" ht="12.75" customHeight="1">
      <c r="A17" s="3"/>
      <c r="B17" s="14"/>
      <c r="C17" s="13"/>
      <c r="D17" s="13"/>
      <c r="E17" s="14" t="s">
        <v>5</v>
      </c>
      <c r="F17" s="14"/>
      <c r="G17" s="14"/>
      <c r="H17" s="14"/>
      <c r="I17" s="13"/>
      <c r="J17" s="13"/>
      <c r="K17" s="13"/>
      <c r="L17" s="3"/>
      <c r="M17" s="3"/>
      <c r="N17" s="3"/>
      <c r="O17" s="3"/>
      <c r="P17" s="3"/>
      <c r="Q17" s="3"/>
      <c r="R17" s="3"/>
      <c r="S17" s="3"/>
      <c r="T17" s="3"/>
      <c r="U17" s="3"/>
    </row>
    <row r="18" spans="1:21" ht="12.75" customHeight="1">
      <c r="A18" s="3"/>
      <c r="B18" s="15"/>
      <c r="C18" s="16"/>
      <c r="D18" s="15"/>
      <c r="E18" s="15"/>
      <c r="F18" s="15"/>
      <c r="G18" s="15"/>
      <c r="H18" s="15"/>
      <c r="I18" s="15"/>
      <c r="J18" s="15"/>
      <c r="K18" s="15"/>
      <c r="L18" s="15"/>
      <c r="M18" s="3"/>
      <c r="N18" s="3"/>
      <c r="O18" s="3"/>
      <c r="P18" s="3"/>
      <c r="Q18" s="3"/>
      <c r="R18" s="3"/>
      <c r="S18" s="3"/>
      <c r="T18" s="3"/>
      <c r="U18" s="3"/>
    </row>
    <row r="19" spans="1:21" ht="12.75" customHeight="1">
      <c r="A19" s="8"/>
      <c r="B19" s="17"/>
      <c r="C19" s="18"/>
      <c r="D19" s="19" t="s">
        <v>6</v>
      </c>
      <c r="E19" s="20"/>
      <c r="F19" s="21">
        <v>5</v>
      </c>
      <c r="G19" s="22"/>
      <c r="H19" s="23"/>
      <c r="I19" s="23"/>
      <c r="J19" s="24"/>
      <c r="K19" s="25"/>
      <c r="L19" s="26"/>
      <c r="M19" s="10"/>
      <c r="N19" s="3"/>
      <c r="O19" s="3"/>
      <c r="P19" s="3"/>
      <c r="Q19" s="3"/>
      <c r="R19" s="3"/>
      <c r="S19" s="3"/>
      <c r="T19" s="3"/>
      <c r="U19" s="3"/>
    </row>
    <row r="20" spans="1:21" ht="12.75" customHeight="1">
      <c r="A20" s="8"/>
      <c r="B20" s="27"/>
      <c r="C20" s="28"/>
      <c r="D20" s="29"/>
      <c r="E20" s="31" t="s">
        <v>7</v>
      </c>
      <c r="F20" s="31" t="s">
        <v>8</v>
      </c>
      <c r="G20" s="31" t="s">
        <v>9</v>
      </c>
      <c r="H20" s="31" t="s">
        <v>10</v>
      </c>
      <c r="I20" s="31" t="s">
        <v>55</v>
      </c>
      <c r="J20" s="32" t="s">
        <v>12</v>
      </c>
      <c r="K20" s="33"/>
      <c r="L20" s="34"/>
      <c r="M20" s="10"/>
      <c r="N20" s="3"/>
      <c r="O20" s="3"/>
      <c r="P20" s="3"/>
      <c r="Q20" s="3"/>
      <c r="R20" s="3"/>
      <c r="S20" s="3"/>
      <c r="T20" s="3"/>
      <c r="U20" s="3"/>
    </row>
    <row r="21" spans="1:21" ht="12.75" customHeight="1">
      <c r="A21" s="8"/>
      <c r="B21" s="27"/>
      <c r="C21" s="28"/>
      <c r="D21" s="35" t="s">
        <v>13</v>
      </c>
      <c r="E21" s="36">
        <v>100</v>
      </c>
      <c r="F21" s="36">
        <v>5</v>
      </c>
      <c r="G21" s="37">
        <f>(E21)/(1.0278-(0.0278*F21))</f>
        <v>112.51125112511251</v>
      </c>
      <c r="H21" s="37">
        <f>ROUND((G21*(1.0278-(0.0278*5)))/$F$19,0/5)*$F$19</f>
        <v>100</v>
      </c>
      <c r="I21" s="21">
        <v>5</v>
      </c>
      <c r="J21" s="38">
        <v>0</v>
      </c>
      <c r="K21" s="33"/>
      <c r="L21" s="34"/>
      <c r="M21" s="10"/>
      <c r="N21" s="3"/>
      <c r="O21" s="3"/>
      <c r="P21" s="3"/>
      <c r="Q21" s="3"/>
      <c r="R21" s="3"/>
      <c r="S21" s="3"/>
      <c r="T21" s="3"/>
      <c r="U21" s="3"/>
    </row>
    <row r="22" spans="1:21" ht="12.75" customHeight="1">
      <c r="A22" s="8"/>
      <c r="B22" s="27"/>
      <c r="C22" s="28"/>
      <c r="D22" s="35" t="s">
        <v>14</v>
      </c>
      <c r="E22" s="39">
        <v>100</v>
      </c>
      <c r="F22" s="39">
        <v>5</v>
      </c>
      <c r="G22" s="40">
        <f>(E22)/(1.0278-(0.0278*F22))</f>
        <v>112.51125112511251</v>
      </c>
      <c r="H22" s="40">
        <f>ROUND((G22*(1.0278-(0.0278*5)))/$F$19,0/5)*$F$19</f>
        <v>100</v>
      </c>
      <c r="I22" s="83">
        <v>5</v>
      </c>
      <c r="J22" s="41">
        <v>0</v>
      </c>
      <c r="K22" s="33"/>
      <c r="L22" s="34"/>
      <c r="M22" s="10"/>
      <c r="N22" s="3"/>
      <c r="O22" s="3"/>
      <c r="P22" s="3"/>
      <c r="Q22" s="3"/>
      <c r="R22" s="3"/>
      <c r="S22" s="3"/>
      <c r="T22" s="3"/>
      <c r="U22" s="3"/>
    </row>
    <row r="23" spans="1:21" ht="12.75" customHeight="1">
      <c r="A23" s="8"/>
      <c r="B23" s="27"/>
      <c r="C23" s="28"/>
      <c r="D23" s="35" t="s">
        <v>17</v>
      </c>
      <c r="E23" s="39">
        <v>100</v>
      </c>
      <c r="F23" s="39">
        <v>5</v>
      </c>
      <c r="G23" s="40">
        <f>(E23)/(1.0278-(0.0278*F23))</f>
        <v>112.51125112511251</v>
      </c>
      <c r="H23" s="40">
        <f>ROUND((G23*(1.0278-(0.0278*5)))/$F$19,0/5)*$F$19</f>
        <v>100</v>
      </c>
      <c r="I23" s="83">
        <v>5</v>
      </c>
      <c r="J23" s="41">
        <v>0</v>
      </c>
      <c r="K23" s="33"/>
      <c r="L23" s="34"/>
      <c r="M23" s="10"/>
      <c r="N23" s="3"/>
      <c r="O23" s="3"/>
      <c r="P23" s="3"/>
      <c r="Q23" s="3"/>
      <c r="R23" s="3"/>
      <c r="S23" s="3"/>
      <c r="T23" s="3"/>
      <c r="U23" s="3"/>
    </row>
    <row r="24" spans="1:21" ht="12.75" customHeight="1">
      <c r="A24" s="8"/>
      <c r="B24" s="27"/>
      <c r="C24" s="28"/>
      <c r="D24" s="35" t="s">
        <v>15</v>
      </c>
      <c r="E24" s="39">
        <v>100</v>
      </c>
      <c r="F24" s="39">
        <v>5</v>
      </c>
      <c r="G24" s="40">
        <f>(E24)/(1.0278-(0.0278*F24))</f>
        <v>112.51125112511251</v>
      </c>
      <c r="H24" s="40">
        <f>ROUND((G24*(1.0278-(0.0278*5)))/$F$19,0/5)*$F$19</f>
        <v>100</v>
      </c>
      <c r="I24" s="83">
        <v>15</v>
      </c>
      <c r="J24" s="41">
        <v>0</v>
      </c>
      <c r="K24" s="33"/>
      <c r="L24" s="34"/>
      <c r="M24" s="10"/>
      <c r="N24" s="3"/>
      <c r="O24" s="3"/>
      <c r="P24" s="3"/>
      <c r="Q24" s="3"/>
      <c r="R24" s="3"/>
      <c r="S24" s="3"/>
      <c r="T24" s="3"/>
      <c r="U24" s="3"/>
    </row>
    <row r="25" spans="1:21" ht="12.75" customHeight="1">
      <c r="A25" s="8"/>
      <c r="B25" s="42"/>
      <c r="C25" s="43"/>
      <c r="D25" s="44" t="s">
        <v>16</v>
      </c>
      <c r="E25" s="45">
        <v>100</v>
      </c>
      <c r="F25" s="45">
        <v>5</v>
      </c>
      <c r="G25" s="46">
        <f>(E25)/(1.0278-(0.0278*F25))</f>
        <v>112.51125112511251</v>
      </c>
      <c r="H25" s="46">
        <f>ROUND((G25*(1.0278-(0.0278*5)))/$F$19,0/5)*$F$19</f>
        <v>100</v>
      </c>
      <c r="I25" s="84">
        <v>5</v>
      </c>
      <c r="J25" s="47">
        <v>0</v>
      </c>
      <c r="K25" s="48"/>
      <c r="L25" s="49"/>
      <c r="M25" s="10"/>
      <c r="N25" s="3"/>
      <c r="O25" s="3"/>
      <c r="P25" s="3"/>
      <c r="Q25" s="3"/>
      <c r="R25" s="3"/>
      <c r="S25" s="3"/>
      <c r="T25" s="3"/>
      <c r="U25" s="3"/>
    </row>
    <row r="26" spans="1:21" ht="12.75" customHeight="1">
      <c r="A26" s="3"/>
      <c r="B26" s="11"/>
      <c r="C26" s="12"/>
      <c r="D26" s="11"/>
      <c r="E26" s="11"/>
      <c r="F26" s="11"/>
      <c r="G26" s="11"/>
      <c r="H26" s="11"/>
      <c r="I26" s="11"/>
      <c r="J26" s="11"/>
      <c r="K26" s="11"/>
      <c r="L26" s="11"/>
      <c r="M26" s="3"/>
      <c r="N26" s="3"/>
      <c r="O26" s="3"/>
      <c r="P26" s="3"/>
      <c r="Q26" s="3"/>
      <c r="R26" s="3"/>
      <c r="S26" s="3"/>
      <c r="T26" s="3"/>
      <c r="U26" s="3"/>
    </row>
    <row r="27" spans="1:21" ht="12.75" customHeight="1">
      <c r="A27" s="50"/>
      <c r="B27" s="50"/>
      <c r="C27" s="51"/>
      <c r="D27" s="50"/>
      <c r="E27" s="50"/>
      <c r="F27" s="50"/>
      <c r="G27" s="50"/>
      <c r="H27" s="50"/>
      <c r="I27" s="50"/>
      <c r="J27" s="50"/>
      <c r="K27" s="50"/>
      <c r="L27" s="50"/>
      <c r="M27" s="50"/>
      <c r="N27" s="50"/>
      <c r="O27" s="50"/>
      <c r="P27" s="50"/>
      <c r="Q27" s="3"/>
      <c r="R27" s="3"/>
      <c r="S27" s="3"/>
      <c r="T27" s="3"/>
      <c r="U27" s="3"/>
    </row>
    <row r="28" spans="1:21" ht="12.75" customHeight="1">
      <c r="A28" s="52" t="s">
        <v>67</v>
      </c>
      <c r="B28" s="52"/>
      <c r="C28" s="53"/>
      <c r="D28" s="54" t="s">
        <v>19</v>
      </c>
      <c r="E28" s="54" t="s">
        <v>20</v>
      </c>
      <c r="F28" s="54" t="s">
        <v>42</v>
      </c>
      <c r="G28" s="54" t="s">
        <v>23</v>
      </c>
      <c r="H28" s="54" t="s">
        <v>45</v>
      </c>
      <c r="I28" s="54" t="s">
        <v>26</v>
      </c>
      <c r="J28" s="54" t="s">
        <v>48</v>
      </c>
      <c r="K28" s="54" t="s">
        <v>29</v>
      </c>
      <c r="L28" s="55" t="s">
        <v>51</v>
      </c>
      <c r="M28" s="56" t="s">
        <v>68</v>
      </c>
      <c r="N28" s="56" t="s">
        <v>69</v>
      </c>
      <c r="O28" s="56" t="s">
        <v>70</v>
      </c>
      <c r="P28" s="56" t="s">
        <v>71</v>
      </c>
      <c r="Q28" s="57"/>
      <c r="R28" s="58"/>
      <c r="S28" s="58"/>
      <c r="T28" s="58"/>
      <c r="U28" s="3"/>
    </row>
    <row r="29" spans="1:21" ht="12.75" customHeight="1">
      <c r="A29" s="85"/>
      <c r="B29" s="59" t="str">
        <f>D21</f>
        <v>Squat</v>
      </c>
      <c r="C29" s="60" t="s">
        <v>32</v>
      </c>
      <c r="D29" s="61" t="s">
        <v>33</v>
      </c>
      <c r="E29" s="62">
        <v>45</v>
      </c>
      <c r="F29" s="62">
        <v>45</v>
      </c>
      <c r="G29" s="62">
        <v>45</v>
      </c>
      <c r="H29" s="62">
        <v>45</v>
      </c>
      <c r="I29" s="62">
        <v>45</v>
      </c>
      <c r="J29" s="62">
        <v>45</v>
      </c>
      <c r="K29" s="62">
        <v>45</v>
      </c>
      <c r="L29" s="62">
        <v>45</v>
      </c>
      <c r="M29" s="62">
        <v>45</v>
      </c>
      <c r="N29" s="62">
        <v>45</v>
      </c>
      <c r="O29" s="62">
        <v>45</v>
      </c>
      <c r="P29" s="62">
        <v>45</v>
      </c>
      <c r="Q29" s="63"/>
      <c r="R29" s="13"/>
      <c r="S29" s="13"/>
      <c r="T29" s="13"/>
      <c r="U29" s="3"/>
    </row>
    <row r="30" spans="1:21" ht="12.75" customHeight="1">
      <c r="A30" s="3"/>
      <c r="B30" s="3"/>
      <c r="C30" s="64" t="s">
        <v>32</v>
      </c>
      <c r="D30" s="65" t="s">
        <v>34</v>
      </c>
      <c r="E30" s="62">
        <f aca="true" t="shared" si="0" ref="E30:P30">FLOOR(PRODUCT(0.4,E33),5)</f>
        <v>40</v>
      </c>
      <c r="F30" s="62">
        <f t="shared" si="0"/>
        <v>45</v>
      </c>
      <c r="G30" s="62">
        <f t="shared" si="0"/>
        <v>50</v>
      </c>
      <c r="H30" s="62">
        <f t="shared" si="0"/>
        <v>55</v>
      </c>
      <c r="I30" s="62">
        <f t="shared" si="0"/>
        <v>60</v>
      </c>
      <c r="J30" s="62">
        <f t="shared" si="0"/>
        <v>70</v>
      </c>
      <c r="K30" s="62">
        <f t="shared" si="0"/>
        <v>75</v>
      </c>
      <c r="L30" s="62">
        <f t="shared" si="0"/>
        <v>80</v>
      </c>
      <c r="M30" s="62">
        <f t="shared" si="0"/>
        <v>85</v>
      </c>
      <c r="N30" s="62">
        <f t="shared" si="0"/>
        <v>90</v>
      </c>
      <c r="O30" s="62">
        <f t="shared" si="0"/>
        <v>100</v>
      </c>
      <c r="P30" s="62">
        <f t="shared" si="0"/>
        <v>105</v>
      </c>
      <c r="Q30" s="63"/>
      <c r="R30" s="13"/>
      <c r="S30" s="13"/>
      <c r="T30" s="13"/>
      <c r="U30" s="3"/>
    </row>
    <row r="31" spans="1:21" ht="12.75" customHeight="1">
      <c r="A31" s="3"/>
      <c r="B31" s="3"/>
      <c r="C31" s="64" t="s">
        <v>32</v>
      </c>
      <c r="D31" s="65" t="s">
        <v>35</v>
      </c>
      <c r="E31" s="62">
        <f aca="true" t="shared" si="1" ref="E31:P31">FLOOR(PRODUCT(0.6,E33),5)</f>
        <v>60</v>
      </c>
      <c r="F31" s="62">
        <f t="shared" si="1"/>
        <v>65</v>
      </c>
      <c r="G31" s="62">
        <f t="shared" si="1"/>
        <v>75</v>
      </c>
      <c r="H31" s="62">
        <f t="shared" si="1"/>
        <v>85</v>
      </c>
      <c r="I31" s="62">
        <f t="shared" si="1"/>
        <v>95</v>
      </c>
      <c r="J31" s="62">
        <f t="shared" si="1"/>
        <v>105</v>
      </c>
      <c r="K31" s="62">
        <f t="shared" si="1"/>
        <v>110</v>
      </c>
      <c r="L31" s="62">
        <f t="shared" si="1"/>
        <v>120</v>
      </c>
      <c r="M31" s="62">
        <f t="shared" si="1"/>
        <v>130</v>
      </c>
      <c r="N31" s="62">
        <f t="shared" si="1"/>
        <v>140</v>
      </c>
      <c r="O31" s="62">
        <f t="shared" si="1"/>
        <v>150</v>
      </c>
      <c r="P31" s="62">
        <f t="shared" si="1"/>
        <v>155</v>
      </c>
      <c r="Q31" s="63"/>
      <c r="R31" s="13"/>
      <c r="S31" s="13"/>
      <c r="T31" s="13"/>
      <c r="U31" s="3"/>
    </row>
    <row r="32" spans="1:21" ht="12.75" customHeight="1">
      <c r="A32" s="3"/>
      <c r="B32" s="3"/>
      <c r="C32" s="64" t="s">
        <v>32</v>
      </c>
      <c r="D32" s="65" t="s">
        <v>36</v>
      </c>
      <c r="E32" s="62">
        <f aca="true" t="shared" si="2" ref="E32:P32">FLOOR(PRODUCT(0.8,E33),5)</f>
        <v>80</v>
      </c>
      <c r="F32" s="62">
        <f t="shared" si="2"/>
        <v>90</v>
      </c>
      <c r="G32" s="62">
        <f t="shared" si="2"/>
        <v>100</v>
      </c>
      <c r="H32" s="62">
        <f t="shared" si="2"/>
        <v>115</v>
      </c>
      <c r="I32" s="62">
        <f t="shared" si="2"/>
        <v>125</v>
      </c>
      <c r="J32" s="62">
        <f t="shared" si="2"/>
        <v>140</v>
      </c>
      <c r="K32" s="62">
        <f t="shared" si="2"/>
        <v>150</v>
      </c>
      <c r="L32" s="62">
        <f t="shared" si="2"/>
        <v>160</v>
      </c>
      <c r="M32" s="62">
        <f t="shared" si="2"/>
        <v>175</v>
      </c>
      <c r="N32" s="62">
        <f t="shared" si="2"/>
        <v>185</v>
      </c>
      <c r="O32" s="62">
        <f t="shared" si="2"/>
        <v>200</v>
      </c>
      <c r="P32" s="62">
        <f t="shared" si="2"/>
        <v>210</v>
      </c>
      <c r="Q32" s="63"/>
      <c r="R32" s="13"/>
      <c r="S32" s="13"/>
      <c r="T32" s="13"/>
      <c r="U32" s="3"/>
    </row>
    <row r="33" spans="1:21" ht="12.75" customHeight="1">
      <c r="A33" s="3"/>
      <c r="B33" s="3"/>
      <c r="C33" s="64" t="s">
        <v>37</v>
      </c>
      <c r="D33" s="65" t="s">
        <v>38</v>
      </c>
      <c r="E33" s="66">
        <f>ROUND((H21-(H21*$J$21))/$F$19,0/5)*$F$19</f>
        <v>100</v>
      </c>
      <c r="F33" s="66">
        <f aca="true" t="shared" si="3" ref="F33:P33">E89+$I$21</f>
        <v>115</v>
      </c>
      <c r="G33" s="66">
        <f t="shared" si="3"/>
        <v>130</v>
      </c>
      <c r="H33" s="66">
        <f t="shared" si="3"/>
        <v>145</v>
      </c>
      <c r="I33" s="66">
        <f t="shared" si="3"/>
        <v>160</v>
      </c>
      <c r="J33" s="66">
        <f t="shared" si="3"/>
        <v>175</v>
      </c>
      <c r="K33" s="66">
        <f t="shared" si="3"/>
        <v>190</v>
      </c>
      <c r="L33" s="66">
        <f t="shared" si="3"/>
        <v>205</v>
      </c>
      <c r="M33" s="66">
        <f t="shared" si="3"/>
        <v>220</v>
      </c>
      <c r="N33" s="66">
        <f t="shared" si="3"/>
        <v>235</v>
      </c>
      <c r="O33" s="66">
        <f t="shared" si="3"/>
        <v>250</v>
      </c>
      <c r="P33" s="66">
        <f t="shared" si="3"/>
        <v>265</v>
      </c>
      <c r="Q33" s="67"/>
      <c r="R33" s="68"/>
      <c r="S33" s="68"/>
      <c r="T33" s="68"/>
      <c r="U33" s="3"/>
    </row>
    <row r="34" spans="1:21" ht="12.75" customHeight="1">
      <c r="A34" s="3"/>
      <c r="B34" s="3"/>
      <c r="C34" s="69"/>
      <c r="D34" s="70"/>
      <c r="E34" s="71"/>
      <c r="F34" s="71"/>
      <c r="G34" s="71"/>
      <c r="H34" s="71"/>
      <c r="I34" s="71"/>
      <c r="J34" s="71"/>
      <c r="K34" s="71"/>
      <c r="L34" s="71"/>
      <c r="M34" s="71"/>
      <c r="N34" s="71"/>
      <c r="O34" s="71"/>
      <c r="P34" s="71"/>
      <c r="Q34" s="72"/>
      <c r="R34" s="73"/>
      <c r="S34" s="73"/>
      <c r="T34" s="73"/>
      <c r="U34" s="3"/>
    </row>
    <row r="35" spans="1:21" ht="12.75" customHeight="1">
      <c r="A35" s="3"/>
      <c r="B35" s="74" t="str">
        <f>D22</f>
        <v>Bench Press</v>
      </c>
      <c r="C35" s="64" t="s">
        <v>32</v>
      </c>
      <c r="D35" s="65" t="s">
        <v>33</v>
      </c>
      <c r="E35" s="62">
        <v>45</v>
      </c>
      <c r="F35" s="88"/>
      <c r="G35" s="62">
        <v>45</v>
      </c>
      <c r="H35" s="88"/>
      <c r="I35" s="62">
        <v>45</v>
      </c>
      <c r="J35" s="88"/>
      <c r="K35" s="62">
        <v>45</v>
      </c>
      <c r="L35" s="88"/>
      <c r="M35" s="62">
        <v>45</v>
      </c>
      <c r="N35" s="88"/>
      <c r="O35" s="62">
        <v>45</v>
      </c>
      <c r="P35" s="89"/>
      <c r="Q35" s="13"/>
      <c r="R35" s="13"/>
      <c r="S35" s="13"/>
      <c r="T35" s="13"/>
      <c r="U35" s="3"/>
    </row>
    <row r="36" spans="1:21" ht="12.75" customHeight="1">
      <c r="A36" s="3"/>
      <c r="B36" s="3"/>
      <c r="C36" s="64" t="s">
        <v>32</v>
      </c>
      <c r="D36" s="65" t="s">
        <v>34</v>
      </c>
      <c r="E36" s="62">
        <f>FLOOR(PRODUCT(0.5,E39),5)</f>
        <v>50</v>
      </c>
      <c r="F36" s="75"/>
      <c r="G36" s="62">
        <f>FLOOR(PRODUCT(0.5,G39),5)</f>
        <v>55</v>
      </c>
      <c r="H36" s="75"/>
      <c r="I36" s="62">
        <f>FLOOR(PRODUCT(0.5,I39),5)</f>
        <v>65</v>
      </c>
      <c r="J36" s="75"/>
      <c r="K36" s="62">
        <f>FLOOR(PRODUCT(0.5,K39),5)</f>
        <v>70</v>
      </c>
      <c r="L36" s="75"/>
      <c r="M36" s="62">
        <f>FLOOR(PRODUCT(0.5,M39),5)</f>
        <v>80</v>
      </c>
      <c r="N36" s="75"/>
      <c r="O36" s="62">
        <f>FLOOR(PRODUCT(0.5,O39),5)</f>
        <v>85</v>
      </c>
      <c r="P36" s="90"/>
      <c r="Q36" s="13"/>
      <c r="R36" s="13"/>
      <c r="S36" s="13"/>
      <c r="T36" s="13"/>
      <c r="U36" s="3"/>
    </row>
    <row r="37" spans="1:21" ht="12.75" customHeight="1">
      <c r="A37" s="3"/>
      <c r="B37" s="3"/>
      <c r="C37" s="64" t="s">
        <v>32</v>
      </c>
      <c r="D37" s="65" t="s">
        <v>35</v>
      </c>
      <c r="E37" s="62">
        <f>FLOOR(PRODUCT(0.7,E39),5)</f>
        <v>70</v>
      </c>
      <c r="F37" s="75"/>
      <c r="G37" s="62">
        <f>FLOOR(PRODUCT(0.7,G39),5)</f>
        <v>80</v>
      </c>
      <c r="H37" s="75"/>
      <c r="I37" s="62">
        <f>FLOOR(PRODUCT(0.7,I39),5)</f>
        <v>90</v>
      </c>
      <c r="J37" s="75"/>
      <c r="K37" s="62">
        <f>FLOOR(PRODUCT(0.7,K39),5)</f>
        <v>100</v>
      </c>
      <c r="L37" s="75"/>
      <c r="M37" s="62">
        <f>FLOOR(PRODUCT(0.7,M39),5)</f>
        <v>110</v>
      </c>
      <c r="N37" s="75"/>
      <c r="O37" s="62">
        <f>FLOOR(PRODUCT(0.7,O39),5)</f>
        <v>120</v>
      </c>
      <c r="P37" s="90"/>
      <c r="Q37" s="13"/>
      <c r="R37" s="13"/>
      <c r="S37" s="13"/>
      <c r="T37" s="13"/>
      <c r="U37" s="3"/>
    </row>
    <row r="38" spans="1:21" ht="12.75" customHeight="1">
      <c r="A38" s="3"/>
      <c r="B38" s="3"/>
      <c r="C38" s="64" t="s">
        <v>32</v>
      </c>
      <c r="D38" s="65" t="s">
        <v>36</v>
      </c>
      <c r="E38" s="62">
        <f>FLOOR(PRODUCT(0.9,E39),5)</f>
        <v>90</v>
      </c>
      <c r="F38" s="75"/>
      <c r="G38" s="62">
        <f>FLOOR(PRODUCT(0.9,G39),5)</f>
        <v>100</v>
      </c>
      <c r="H38" s="75"/>
      <c r="I38" s="62">
        <f>FLOOR(PRODUCT(0.9,I39),5)</f>
        <v>115</v>
      </c>
      <c r="J38" s="75"/>
      <c r="K38" s="62">
        <f>FLOOR(PRODUCT(0.9,K39),5)</f>
        <v>130</v>
      </c>
      <c r="L38" s="75"/>
      <c r="M38" s="62">
        <f>FLOOR(PRODUCT(0.9,M39),5)</f>
        <v>140</v>
      </c>
      <c r="N38" s="75"/>
      <c r="O38" s="62">
        <f>FLOOR(PRODUCT(0.9,O39),5)</f>
        <v>155</v>
      </c>
      <c r="P38" s="90"/>
      <c r="Q38" s="13"/>
      <c r="R38" s="13"/>
      <c r="S38" s="13"/>
      <c r="T38" s="13"/>
      <c r="U38" s="3"/>
    </row>
    <row r="39" spans="1:21" ht="12.75" customHeight="1">
      <c r="A39" s="3"/>
      <c r="B39" s="3"/>
      <c r="C39" s="64" t="s">
        <v>37</v>
      </c>
      <c r="D39" s="65" t="s">
        <v>38</v>
      </c>
      <c r="E39" s="66">
        <f>ROUND((H22-(H22*$J$22))/$F$19,0/5)*$F$19</f>
        <v>100</v>
      </c>
      <c r="F39" s="91"/>
      <c r="G39" s="66">
        <f>F64+$I$22</f>
        <v>115</v>
      </c>
      <c r="H39" s="91"/>
      <c r="I39" s="66">
        <f>H64+$I$22</f>
        <v>130</v>
      </c>
      <c r="J39" s="91"/>
      <c r="K39" s="66">
        <f>J64+$I$22</f>
        <v>145</v>
      </c>
      <c r="L39" s="91"/>
      <c r="M39" s="66">
        <f>L64+$I$22</f>
        <v>160</v>
      </c>
      <c r="N39" s="91"/>
      <c r="O39" s="66">
        <f>N64+$I$22</f>
        <v>175</v>
      </c>
      <c r="P39" s="92"/>
      <c r="Q39" s="68"/>
      <c r="R39" s="68"/>
      <c r="S39" s="68"/>
      <c r="T39" s="68"/>
      <c r="U39" s="3"/>
    </row>
    <row r="40" spans="1:21" ht="12.75" customHeight="1">
      <c r="A40" s="3"/>
      <c r="B40" s="3"/>
      <c r="C40" s="64"/>
      <c r="D40" s="75"/>
      <c r="E40" s="71"/>
      <c r="F40" s="71"/>
      <c r="G40" s="71"/>
      <c r="H40" s="71"/>
      <c r="I40" s="71"/>
      <c r="J40" s="71"/>
      <c r="K40" s="71"/>
      <c r="L40" s="71"/>
      <c r="M40" s="71"/>
      <c r="N40" s="71"/>
      <c r="O40" s="71"/>
      <c r="P40" s="71"/>
      <c r="Q40" s="72"/>
      <c r="R40" s="73"/>
      <c r="S40" s="73"/>
      <c r="T40" s="73"/>
      <c r="U40" s="3"/>
    </row>
    <row r="41" spans="1:21" ht="12.75" customHeight="1">
      <c r="A41" s="3"/>
      <c r="B41" s="74" t="str">
        <f>D25</f>
        <v>Press</v>
      </c>
      <c r="C41" s="64" t="s">
        <v>32</v>
      </c>
      <c r="D41" s="63" t="s">
        <v>33</v>
      </c>
      <c r="E41" s="93"/>
      <c r="F41" s="62">
        <v>45</v>
      </c>
      <c r="G41" s="88"/>
      <c r="H41" s="62">
        <v>45</v>
      </c>
      <c r="I41" s="88"/>
      <c r="J41" s="62">
        <v>45</v>
      </c>
      <c r="K41" s="88"/>
      <c r="L41" s="62">
        <v>45</v>
      </c>
      <c r="M41" s="88"/>
      <c r="N41" s="62">
        <v>45</v>
      </c>
      <c r="O41" s="88"/>
      <c r="P41" s="62">
        <v>45</v>
      </c>
      <c r="Q41" s="63"/>
      <c r="R41" s="13"/>
      <c r="S41" s="13"/>
      <c r="T41" s="13"/>
      <c r="U41" s="3"/>
    </row>
    <row r="42" spans="1:21" ht="12.75" customHeight="1">
      <c r="A42" s="3"/>
      <c r="B42" s="3"/>
      <c r="C42" s="64" t="s">
        <v>32</v>
      </c>
      <c r="D42" s="63" t="s">
        <v>34</v>
      </c>
      <c r="E42" s="94"/>
      <c r="F42" s="62">
        <f>FLOOR(PRODUCT(0.55,F45),5)</f>
        <v>55</v>
      </c>
      <c r="G42" s="75"/>
      <c r="H42" s="62">
        <f>FLOOR(PRODUCT(0.55,H45),5)</f>
        <v>65</v>
      </c>
      <c r="I42" s="75"/>
      <c r="J42" s="62">
        <f>FLOOR(PRODUCT(0.55,J45),5)</f>
        <v>70</v>
      </c>
      <c r="K42" s="75"/>
      <c r="L42" s="62">
        <f>FLOOR(PRODUCT(0.55,L45),5)</f>
        <v>80</v>
      </c>
      <c r="M42" s="75"/>
      <c r="N42" s="62">
        <f>FLOOR(PRODUCT(0.55,N45),5)</f>
        <v>90</v>
      </c>
      <c r="O42" s="75"/>
      <c r="P42" s="62">
        <f>FLOOR(PRODUCT(0.55,P45),5)</f>
        <v>95</v>
      </c>
      <c r="Q42" s="63"/>
      <c r="R42" s="13"/>
      <c r="S42" s="13"/>
      <c r="T42" s="13"/>
      <c r="U42" s="3"/>
    </row>
    <row r="43" spans="1:21" ht="12.75" customHeight="1">
      <c r="A43" s="3"/>
      <c r="B43" s="3"/>
      <c r="C43" s="64" t="s">
        <v>32</v>
      </c>
      <c r="D43" s="63" t="s">
        <v>35</v>
      </c>
      <c r="E43" s="94"/>
      <c r="F43" s="62">
        <f>FLOOR(PRODUCT(0.7,F45),5)</f>
        <v>70</v>
      </c>
      <c r="G43" s="75"/>
      <c r="H43" s="62">
        <f>FLOOR(PRODUCT(0.7,H45),5)</f>
        <v>80</v>
      </c>
      <c r="I43" s="75"/>
      <c r="J43" s="62">
        <f>FLOOR(PRODUCT(0.7,J45),5)</f>
        <v>90</v>
      </c>
      <c r="K43" s="75"/>
      <c r="L43" s="62">
        <f>FLOOR(PRODUCT(0.7,L45),5)</f>
        <v>105</v>
      </c>
      <c r="M43" s="75"/>
      <c r="N43" s="62">
        <f>FLOOR(PRODUCT(0.7,N45),5)</f>
        <v>115</v>
      </c>
      <c r="O43" s="75"/>
      <c r="P43" s="62">
        <f>FLOOR(PRODUCT(0.7,P45),5)</f>
        <v>125</v>
      </c>
      <c r="Q43" s="63"/>
      <c r="R43" s="13"/>
      <c r="S43" s="13"/>
      <c r="T43" s="13"/>
      <c r="U43" s="3"/>
    </row>
    <row r="44" spans="1:21" ht="12.75" customHeight="1">
      <c r="A44" s="3"/>
      <c r="B44" s="3"/>
      <c r="C44" s="64" t="s">
        <v>32</v>
      </c>
      <c r="D44" s="63" t="s">
        <v>36</v>
      </c>
      <c r="E44" s="94"/>
      <c r="F44" s="62">
        <f>FLOOR(PRODUCT(0.85,F45),5)</f>
        <v>85</v>
      </c>
      <c r="G44" s="75"/>
      <c r="H44" s="62">
        <f>FLOOR(PRODUCT(0.85,H45),5)</f>
        <v>100</v>
      </c>
      <c r="I44" s="75"/>
      <c r="J44" s="62">
        <f>FLOOR(PRODUCT(0.85,J45),5)</f>
        <v>110</v>
      </c>
      <c r="K44" s="75"/>
      <c r="L44" s="62">
        <f>FLOOR(PRODUCT(0.85,L45),5)</f>
        <v>125</v>
      </c>
      <c r="M44" s="75"/>
      <c r="N44" s="62">
        <f>FLOOR(PRODUCT(0.85,N45),5)</f>
        <v>140</v>
      </c>
      <c r="O44" s="75"/>
      <c r="P44" s="62">
        <f>FLOOR(PRODUCT(0.85,P45),5)</f>
        <v>150</v>
      </c>
      <c r="Q44" s="63"/>
      <c r="R44" s="13"/>
      <c r="S44" s="13"/>
      <c r="T44" s="13"/>
      <c r="U44" s="3"/>
    </row>
    <row r="45" spans="1:21" ht="12.75" customHeight="1">
      <c r="A45" s="3"/>
      <c r="B45" s="3"/>
      <c r="C45" s="64" t="s">
        <v>37</v>
      </c>
      <c r="D45" s="63" t="s">
        <v>38</v>
      </c>
      <c r="E45" s="103"/>
      <c r="F45" s="76">
        <f>E70+$I$25</f>
        <v>105</v>
      </c>
      <c r="G45" s="91"/>
      <c r="H45" s="76">
        <f>G70+$I$25</f>
        <v>120</v>
      </c>
      <c r="I45" s="91"/>
      <c r="J45" s="76">
        <f>I70+$I$25</f>
        <v>135</v>
      </c>
      <c r="K45" s="91"/>
      <c r="L45" s="76">
        <f>K70+$I$25</f>
        <v>150</v>
      </c>
      <c r="M45" s="91"/>
      <c r="N45" s="76">
        <f>M70+$I$25</f>
        <v>165</v>
      </c>
      <c r="O45" s="91"/>
      <c r="P45" s="76">
        <f>O70+$I$25</f>
        <v>180</v>
      </c>
      <c r="Q45" s="67"/>
      <c r="R45" s="68"/>
      <c r="S45" s="68"/>
      <c r="T45" s="68"/>
      <c r="U45" s="3"/>
    </row>
    <row r="46" spans="1:21" ht="12.75" customHeight="1">
      <c r="A46" s="3"/>
      <c r="B46" s="3"/>
      <c r="C46" s="64"/>
      <c r="D46" s="75"/>
      <c r="E46" s="71"/>
      <c r="F46" s="71"/>
      <c r="G46" s="71"/>
      <c r="H46" s="71"/>
      <c r="I46" s="71"/>
      <c r="J46" s="71"/>
      <c r="K46" s="71"/>
      <c r="L46" s="71"/>
      <c r="M46" s="71"/>
      <c r="N46" s="71"/>
      <c r="O46" s="71"/>
      <c r="P46" s="71"/>
      <c r="Q46" s="72"/>
      <c r="R46" s="73"/>
      <c r="S46" s="73"/>
      <c r="T46" s="73"/>
      <c r="U46" s="3"/>
    </row>
    <row r="47" spans="1:21" ht="12.75" customHeight="1">
      <c r="A47" s="97"/>
      <c r="B47" s="74" t="s">
        <v>60</v>
      </c>
      <c r="C47" s="64" t="s">
        <v>37</v>
      </c>
      <c r="D47" s="65" t="s">
        <v>61</v>
      </c>
      <c r="E47" s="66"/>
      <c r="F47" s="76"/>
      <c r="G47" s="76"/>
      <c r="H47" s="76"/>
      <c r="I47" s="76"/>
      <c r="J47" s="76"/>
      <c r="K47" s="76"/>
      <c r="L47" s="76"/>
      <c r="M47" s="76"/>
      <c r="N47" s="76"/>
      <c r="O47" s="76"/>
      <c r="P47" s="98"/>
      <c r="Q47" s="96"/>
      <c r="R47" s="78"/>
      <c r="S47" s="78"/>
      <c r="T47" s="78"/>
      <c r="U47" s="3"/>
    </row>
    <row r="48" spans="1:21" ht="14.25" customHeight="1">
      <c r="A48" s="97"/>
      <c r="B48" s="74"/>
      <c r="C48" s="64"/>
      <c r="D48" s="65" t="s">
        <v>62</v>
      </c>
      <c r="E48" s="66"/>
      <c r="F48" s="76"/>
      <c r="G48" s="76"/>
      <c r="H48" s="76"/>
      <c r="I48" s="76"/>
      <c r="J48" s="76"/>
      <c r="K48" s="76"/>
      <c r="L48" s="76"/>
      <c r="M48" s="76"/>
      <c r="N48" s="76"/>
      <c r="O48" s="76"/>
      <c r="P48" s="98"/>
      <c r="Q48" s="96"/>
      <c r="R48" s="78"/>
      <c r="S48" s="78"/>
      <c r="T48" s="78"/>
      <c r="U48" s="3"/>
    </row>
    <row r="49" spans="1:21" ht="14.25" customHeight="1">
      <c r="A49" s="3"/>
      <c r="B49" s="3"/>
      <c r="C49" s="64"/>
      <c r="D49" s="65" t="s">
        <v>63</v>
      </c>
      <c r="E49" s="66"/>
      <c r="F49" s="76"/>
      <c r="G49" s="76"/>
      <c r="H49" s="76"/>
      <c r="I49" s="76"/>
      <c r="J49" s="76"/>
      <c r="K49" s="76"/>
      <c r="L49" s="76"/>
      <c r="M49" s="76"/>
      <c r="N49" s="76"/>
      <c r="O49" s="76"/>
      <c r="P49" s="98"/>
      <c r="Q49" s="99"/>
      <c r="R49" s="3"/>
      <c r="S49" s="3"/>
      <c r="T49" s="3"/>
      <c r="U49" s="3"/>
    </row>
    <row r="50" spans="1:21" ht="14.25" customHeight="1">
      <c r="A50" s="3"/>
      <c r="B50" s="3"/>
      <c r="C50" s="94"/>
      <c r="D50" s="65" t="s">
        <v>64</v>
      </c>
      <c r="E50" s="66"/>
      <c r="F50" s="76"/>
      <c r="G50" s="76"/>
      <c r="H50" s="76"/>
      <c r="I50" s="76"/>
      <c r="J50" s="76"/>
      <c r="K50" s="76"/>
      <c r="L50" s="76"/>
      <c r="M50" s="76"/>
      <c r="N50" s="76"/>
      <c r="O50" s="76"/>
      <c r="P50" s="100"/>
      <c r="Q50" s="99"/>
      <c r="R50" s="3"/>
      <c r="S50" s="3"/>
      <c r="T50" s="3"/>
      <c r="U50" s="3"/>
    </row>
    <row r="51" spans="1:21" ht="12.75" customHeight="1">
      <c r="A51" s="3"/>
      <c r="B51" s="3"/>
      <c r="C51" s="13"/>
      <c r="D51" s="3"/>
      <c r="E51" s="79"/>
      <c r="F51" s="79"/>
      <c r="G51" s="79"/>
      <c r="H51" s="79"/>
      <c r="I51" s="79"/>
      <c r="J51" s="79"/>
      <c r="K51" s="79"/>
      <c r="L51" s="79"/>
      <c r="M51" s="79"/>
      <c r="N51" s="79"/>
      <c r="O51" s="79"/>
      <c r="P51" s="104"/>
      <c r="Q51" s="13"/>
      <c r="R51" s="13"/>
      <c r="S51" s="13"/>
      <c r="T51" s="13"/>
      <c r="U51" s="3"/>
    </row>
    <row r="52" spans="1:21" ht="12.75" customHeight="1">
      <c r="A52" s="50"/>
      <c r="B52" s="50"/>
      <c r="C52" s="51"/>
      <c r="D52" s="50"/>
      <c r="E52" s="51"/>
      <c r="F52" s="51"/>
      <c r="G52" s="51"/>
      <c r="H52" s="51"/>
      <c r="I52" s="51"/>
      <c r="J52" s="51"/>
      <c r="K52" s="51"/>
      <c r="L52" s="51"/>
      <c r="M52" s="51"/>
      <c r="N52" s="51"/>
      <c r="O52" s="51"/>
      <c r="P52" s="51"/>
      <c r="Q52" s="13"/>
      <c r="R52" s="13"/>
      <c r="S52" s="13"/>
      <c r="T52" s="13"/>
      <c r="U52" s="3"/>
    </row>
    <row r="53" spans="1:21" ht="12.75" customHeight="1">
      <c r="A53" s="52" t="s">
        <v>72</v>
      </c>
      <c r="B53" s="52"/>
      <c r="C53" s="53"/>
      <c r="D53" s="54" t="s">
        <v>19</v>
      </c>
      <c r="E53" s="54" t="s">
        <v>41</v>
      </c>
      <c r="F53" s="54" t="s">
        <v>22</v>
      </c>
      <c r="G53" s="54" t="s">
        <v>44</v>
      </c>
      <c r="H53" s="54" t="s">
        <v>25</v>
      </c>
      <c r="I53" s="54" t="s">
        <v>47</v>
      </c>
      <c r="J53" s="54" t="s">
        <v>28</v>
      </c>
      <c r="K53" s="54" t="s">
        <v>50</v>
      </c>
      <c r="L53" s="55" t="s">
        <v>31</v>
      </c>
      <c r="M53" s="56" t="s">
        <v>73</v>
      </c>
      <c r="N53" s="56" t="s">
        <v>74</v>
      </c>
      <c r="O53" s="56" t="s">
        <v>75</v>
      </c>
      <c r="P53" s="56" t="s">
        <v>76</v>
      </c>
      <c r="Q53" s="4"/>
      <c r="R53" s="58"/>
      <c r="S53" s="58"/>
      <c r="T53" s="58"/>
      <c r="U53" s="58"/>
    </row>
    <row r="54" spans="1:21" ht="12.75" customHeight="1">
      <c r="A54" s="85"/>
      <c r="B54" s="59" t="str">
        <f>B29</f>
        <v>Squat</v>
      </c>
      <c r="C54" s="60" t="s">
        <v>32</v>
      </c>
      <c r="D54" s="61" t="s">
        <v>33</v>
      </c>
      <c r="E54" s="62">
        <v>45</v>
      </c>
      <c r="F54" s="62">
        <v>45</v>
      </c>
      <c r="G54" s="62">
        <v>45</v>
      </c>
      <c r="H54" s="62">
        <v>45</v>
      </c>
      <c r="I54" s="62">
        <v>45</v>
      </c>
      <c r="J54" s="62">
        <v>45</v>
      </c>
      <c r="K54" s="62">
        <v>45</v>
      </c>
      <c r="L54" s="62">
        <v>45</v>
      </c>
      <c r="M54" s="62">
        <v>45</v>
      </c>
      <c r="N54" s="62">
        <v>45</v>
      </c>
      <c r="O54" s="62">
        <v>45</v>
      </c>
      <c r="P54" s="62">
        <v>45</v>
      </c>
      <c r="Q54" s="63"/>
      <c r="R54" s="13"/>
      <c r="S54" s="13"/>
      <c r="T54" s="13"/>
      <c r="U54" s="3"/>
    </row>
    <row r="55" spans="1:21" ht="12.75" customHeight="1">
      <c r="A55" s="3"/>
      <c r="B55" s="3"/>
      <c r="C55" s="64" t="s">
        <v>32</v>
      </c>
      <c r="D55" s="65" t="s">
        <v>34</v>
      </c>
      <c r="E55" s="62">
        <f aca="true" t="shared" si="4" ref="E55:P55">FLOOR(PRODUCT(0.4,E58),5)</f>
        <v>40</v>
      </c>
      <c r="F55" s="62">
        <f t="shared" si="4"/>
        <v>45</v>
      </c>
      <c r="G55" s="62">
        <f t="shared" si="4"/>
        <v>50</v>
      </c>
      <c r="H55" s="62">
        <f t="shared" si="4"/>
        <v>60</v>
      </c>
      <c r="I55" s="62">
        <f t="shared" si="4"/>
        <v>65</v>
      </c>
      <c r="J55" s="62">
        <f t="shared" si="4"/>
        <v>70</v>
      </c>
      <c r="K55" s="62">
        <f t="shared" si="4"/>
        <v>75</v>
      </c>
      <c r="L55" s="62">
        <f t="shared" si="4"/>
        <v>80</v>
      </c>
      <c r="M55" s="62">
        <f t="shared" si="4"/>
        <v>90</v>
      </c>
      <c r="N55" s="62">
        <f t="shared" si="4"/>
        <v>95</v>
      </c>
      <c r="O55" s="62">
        <f t="shared" si="4"/>
        <v>100</v>
      </c>
      <c r="P55" s="62">
        <f t="shared" si="4"/>
        <v>105</v>
      </c>
      <c r="Q55" s="63"/>
      <c r="R55" s="13"/>
      <c r="S55" s="13"/>
      <c r="T55" s="13"/>
      <c r="U55" s="3"/>
    </row>
    <row r="56" spans="1:21" ht="12.75" customHeight="1">
      <c r="A56" s="3"/>
      <c r="B56" s="3"/>
      <c r="C56" s="64" t="s">
        <v>32</v>
      </c>
      <c r="D56" s="65" t="s">
        <v>35</v>
      </c>
      <c r="E56" s="62">
        <f aca="true" t="shared" si="5" ref="E56:P56">FLOOR(PRODUCT(0.6,E58),5)</f>
        <v>60</v>
      </c>
      <c r="F56" s="62">
        <f t="shared" si="5"/>
        <v>70</v>
      </c>
      <c r="G56" s="62">
        <f t="shared" si="5"/>
        <v>80</v>
      </c>
      <c r="H56" s="62">
        <f t="shared" si="5"/>
        <v>90</v>
      </c>
      <c r="I56" s="62">
        <f t="shared" si="5"/>
        <v>95</v>
      </c>
      <c r="J56" s="62">
        <f t="shared" si="5"/>
        <v>105</v>
      </c>
      <c r="K56" s="62">
        <f t="shared" si="5"/>
        <v>115</v>
      </c>
      <c r="L56" s="62">
        <f t="shared" si="5"/>
        <v>125</v>
      </c>
      <c r="M56" s="62">
        <f t="shared" si="5"/>
        <v>135</v>
      </c>
      <c r="N56" s="62">
        <f t="shared" si="5"/>
        <v>140</v>
      </c>
      <c r="O56" s="62">
        <f t="shared" si="5"/>
        <v>150</v>
      </c>
      <c r="P56" s="62">
        <f t="shared" si="5"/>
        <v>160</v>
      </c>
      <c r="Q56" s="63"/>
      <c r="R56" s="13"/>
      <c r="S56" s="13"/>
      <c r="T56" s="13"/>
      <c r="U56" s="3"/>
    </row>
    <row r="57" spans="1:21" ht="12.75" customHeight="1">
      <c r="A57" s="3"/>
      <c r="B57" s="3"/>
      <c r="C57" s="64" t="s">
        <v>32</v>
      </c>
      <c r="D57" s="65" t="s">
        <v>36</v>
      </c>
      <c r="E57" s="62">
        <f aca="true" t="shared" si="6" ref="E57:P57">FLOOR(PRODUCT(0.8,E58),5)</f>
        <v>80</v>
      </c>
      <c r="F57" s="62">
        <f t="shared" si="6"/>
        <v>95</v>
      </c>
      <c r="G57" s="62">
        <f t="shared" si="6"/>
        <v>105</v>
      </c>
      <c r="H57" s="62">
        <f t="shared" si="6"/>
        <v>120</v>
      </c>
      <c r="I57" s="62">
        <f t="shared" si="6"/>
        <v>130</v>
      </c>
      <c r="J57" s="62">
        <f t="shared" si="6"/>
        <v>140</v>
      </c>
      <c r="K57" s="62">
        <f t="shared" si="6"/>
        <v>155</v>
      </c>
      <c r="L57" s="62">
        <f t="shared" si="6"/>
        <v>165</v>
      </c>
      <c r="M57" s="62">
        <f t="shared" si="6"/>
        <v>180</v>
      </c>
      <c r="N57" s="62">
        <f t="shared" si="6"/>
        <v>190</v>
      </c>
      <c r="O57" s="62">
        <f t="shared" si="6"/>
        <v>200</v>
      </c>
      <c r="P57" s="62">
        <f t="shared" si="6"/>
        <v>215</v>
      </c>
      <c r="Q57" s="63"/>
      <c r="R57" s="13"/>
      <c r="S57" s="13"/>
      <c r="T57" s="13"/>
      <c r="U57" s="3"/>
    </row>
    <row r="58" spans="1:21" ht="12.75" customHeight="1">
      <c r="A58" s="3"/>
      <c r="B58" s="3"/>
      <c r="C58" s="64" t="s">
        <v>37</v>
      </c>
      <c r="D58" s="65" t="s">
        <v>38</v>
      </c>
      <c r="E58" s="66">
        <f>ROUND((H21-(H21*$J$21))/$F$19,0/5)*$F$19+$I$21</f>
        <v>105</v>
      </c>
      <c r="F58" s="66">
        <f aca="true" t="shared" si="7" ref="F58:P58">F33+$I$21</f>
        <v>120</v>
      </c>
      <c r="G58" s="66">
        <f t="shared" si="7"/>
        <v>135</v>
      </c>
      <c r="H58" s="66">
        <f t="shared" si="7"/>
        <v>150</v>
      </c>
      <c r="I58" s="66">
        <f t="shared" si="7"/>
        <v>165</v>
      </c>
      <c r="J58" s="66">
        <f t="shared" si="7"/>
        <v>180</v>
      </c>
      <c r="K58" s="66">
        <f t="shared" si="7"/>
        <v>195</v>
      </c>
      <c r="L58" s="66">
        <f t="shared" si="7"/>
        <v>210</v>
      </c>
      <c r="M58" s="66">
        <f t="shared" si="7"/>
        <v>225</v>
      </c>
      <c r="N58" s="66">
        <f t="shared" si="7"/>
        <v>240</v>
      </c>
      <c r="O58" s="66">
        <f t="shared" si="7"/>
        <v>255</v>
      </c>
      <c r="P58" s="66">
        <f t="shared" si="7"/>
        <v>270</v>
      </c>
      <c r="Q58" s="67"/>
      <c r="R58" s="68"/>
      <c r="S58" s="68"/>
      <c r="T58" s="68"/>
      <c r="U58" s="3"/>
    </row>
    <row r="59" spans="1:21" ht="12.75" customHeight="1">
      <c r="A59" s="3"/>
      <c r="B59" s="3"/>
      <c r="C59" s="69"/>
      <c r="D59" s="70"/>
      <c r="E59" s="71"/>
      <c r="F59" s="71"/>
      <c r="G59" s="71"/>
      <c r="H59" s="71"/>
      <c r="I59" s="71"/>
      <c r="J59" s="71"/>
      <c r="K59" s="71"/>
      <c r="L59" s="71"/>
      <c r="M59" s="71"/>
      <c r="N59" s="71"/>
      <c r="O59" s="71"/>
      <c r="P59" s="71"/>
      <c r="Q59" s="72"/>
      <c r="R59" s="73"/>
      <c r="S59" s="73"/>
      <c r="T59" s="73"/>
      <c r="U59" s="3"/>
    </row>
    <row r="60" spans="1:21" ht="12.75" customHeight="1">
      <c r="A60" s="3"/>
      <c r="B60" s="74" t="str">
        <f>D22</f>
        <v>Bench Press</v>
      </c>
      <c r="C60" s="64" t="s">
        <v>32</v>
      </c>
      <c r="D60" s="63" t="s">
        <v>33</v>
      </c>
      <c r="E60" s="93"/>
      <c r="F60" s="62">
        <v>45</v>
      </c>
      <c r="G60" s="88"/>
      <c r="H60" s="62">
        <v>45</v>
      </c>
      <c r="I60" s="88"/>
      <c r="J60" s="62">
        <v>45</v>
      </c>
      <c r="K60" s="88"/>
      <c r="L60" s="62">
        <v>45</v>
      </c>
      <c r="M60" s="88"/>
      <c r="N60" s="62">
        <v>45</v>
      </c>
      <c r="O60" s="88"/>
      <c r="P60" s="62">
        <v>45</v>
      </c>
      <c r="Q60" s="90"/>
      <c r="R60" s="13"/>
      <c r="S60" s="13"/>
      <c r="T60" s="13"/>
      <c r="U60" s="13"/>
    </row>
    <row r="61" spans="1:21" ht="12.75" customHeight="1">
      <c r="A61" s="3"/>
      <c r="B61" s="3"/>
      <c r="C61" s="64" t="s">
        <v>32</v>
      </c>
      <c r="D61" s="63" t="s">
        <v>34</v>
      </c>
      <c r="E61" s="94"/>
      <c r="F61" s="62">
        <f>FLOOR(PRODUCT(0.5,F64),5)</f>
        <v>55</v>
      </c>
      <c r="G61" s="75"/>
      <c r="H61" s="62">
        <f>FLOOR(PRODUCT(0.5,H64),5)</f>
        <v>60</v>
      </c>
      <c r="I61" s="75"/>
      <c r="J61" s="62">
        <f>FLOOR(PRODUCT(0.5,J64),5)</f>
        <v>70</v>
      </c>
      <c r="K61" s="75"/>
      <c r="L61" s="62">
        <f>FLOOR(PRODUCT(0.5,L64),5)</f>
        <v>75</v>
      </c>
      <c r="M61" s="75"/>
      <c r="N61" s="62">
        <f>FLOOR(PRODUCT(0.5,N64),5)</f>
        <v>85</v>
      </c>
      <c r="O61" s="75"/>
      <c r="P61" s="62">
        <f>FLOOR(PRODUCT(0.5,P64),5)</f>
        <v>90</v>
      </c>
      <c r="Q61" s="90"/>
      <c r="R61" s="13"/>
      <c r="S61" s="13"/>
      <c r="T61" s="13"/>
      <c r="U61" s="13"/>
    </row>
    <row r="62" spans="1:21" ht="12.75" customHeight="1">
      <c r="A62" s="3"/>
      <c r="B62" s="3"/>
      <c r="C62" s="64" t="s">
        <v>32</v>
      </c>
      <c r="D62" s="63" t="s">
        <v>35</v>
      </c>
      <c r="E62" s="94"/>
      <c r="F62" s="62">
        <f>FLOOR(PRODUCT(0.7,F64),5)</f>
        <v>75</v>
      </c>
      <c r="G62" s="75"/>
      <c r="H62" s="62">
        <f>FLOOR(PRODUCT(0.7,H64),5)</f>
        <v>85</v>
      </c>
      <c r="I62" s="75"/>
      <c r="J62" s="62">
        <f>FLOOR(PRODUCT(0.7,J64),5)</f>
        <v>95</v>
      </c>
      <c r="K62" s="75"/>
      <c r="L62" s="62">
        <f>FLOOR(PRODUCT(0.7,L64),5)</f>
        <v>105</v>
      </c>
      <c r="M62" s="75"/>
      <c r="N62" s="62">
        <f>FLOOR(PRODUCT(0.7,N64),5)</f>
        <v>115</v>
      </c>
      <c r="O62" s="75"/>
      <c r="P62" s="62">
        <f>FLOOR(PRODUCT(0.7,P64),5)</f>
        <v>125</v>
      </c>
      <c r="Q62" s="90"/>
      <c r="R62" s="13"/>
      <c r="S62" s="13"/>
      <c r="T62" s="13"/>
      <c r="U62" s="13"/>
    </row>
    <row r="63" spans="1:21" ht="12.75" customHeight="1">
      <c r="A63" s="3"/>
      <c r="B63" s="3"/>
      <c r="C63" s="64" t="s">
        <v>32</v>
      </c>
      <c r="D63" s="63" t="s">
        <v>36</v>
      </c>
      <c r="E63" s="94"/>
      <c r="F63" s="62">
        <f>FLOOR(PRODUCT(0.9,F64),5)</f>
        <v>95</v>
      </c>
      <c r="G63" s="75"/>
      <c r="H63" s="62">
        <f>FLOOR(PRODUCT(0.9,H64),5)</f>
        <v>110</v>
      </c>
      <c r="I63" s="75"/>
      <c r="J63" s="62">
        <f>FLOOR(PRODUCT(0.9,J64),5)</f>
        <v>125</v>
      </c>
      <c r="K63" s="75"/>
      <c r="L63" s="62">
        <f>FLOOR(PRODUCT(0.9,L64),5)</f>
        <v>135</v>
      </c>
      <c r="M63" s="75"/>
      <c r="N63" s="62">
        <f>FLOOR(PRODUCT(0.9,N64),5)</f>
        <v>150</v>
      </c>
      <c r="O63" s="75"/>
      <c r="P63" s="62">
        <f>FLOOR(PRODUCT(0.9,P64),5)</f>
        <v>165</v>
      </c>
      <c r="Q63" s="90"/>
      <c r="R63" s="13"/>
      <c r="S63" s="13"/>
      <c r="T63" s="13"/>
      <c r="U63" s="13"/>
    </row>
    <row r="64" spans="1:21" ht="12.75" customHeight="1">
      <c r="A64" s="3"/>
      <c r="B64" s="3"/>
      <c r="C64" s="64" t="s">
        <v>37</v>
      </c>
      <c r="D64" s="63" t="s">
        <v>38</v>
      </c>
      <c r="E64" s="103"/>
      <c r="F64" s="66">
        <f>E95+$I$22</f>
        <v>110</v>
      </c>
      <c r="G64" s="91"/>
      <c r="H64" s="66">
        <f>G95+$I$22</f>
        <v>125</v>
      </c>
      <c r="I64" s="91"/>
      <c r="J64" s="66">
        <f>I95+$I$22</f>
        <v>140</v>
      </c>
      <c r="K64" s="91"/>
      <c r="L64" s="66">
        <f>K95+$I$22</f>
        <v>155</v>
      </c>
      <c r="M64" s="91"/>
      <c r="N64" s="66">
        <f>M95+$I$22</f>
        <v>170</v>
      </c>
      <c r="O64" s="91"/>
      <c r="P64" s="66">
        <f>O95+$I$22</f>
        <v>185</v>
      </c>
      <c r="Q64" s="90"/>
      <c r="R64" s="68"/>
      <c r="S64" s="68"/>
      <c r="T64" s="68"/>
      <c r="U64" s="68"/>
    </row>
    <row r="65" spans="1:21" ht="12.75" customHeight="1">
      <c r="A65" s="3"/>
      <c r="B65" s="3"/>
      <c r="C65" s="64"/>
      <c r="D65" s="75"/>
      <c r="E65" s="71"/>
      <c r="F65" s="71"/>
      <c r="G65" s="71"/>
      <c r="H65" s="71"/>
      <c r="I65" s="71"/>
      <c r="J65" s="71"/>
      <c r="K65" s="71"/>
      <c r="L65" s="71"/>
      <c r="M65" s="71"/>
      <c r="N65" s="71"/>
      <c r="O65" s="71"/>
      <c r="P65" s="71"/>
      <c r="Q65" s="72"/>
      <c r="R65" s="73"/>
      <c r="S65" s="73"/>
      <c r="T65" s="73"/>
      <c r="U65" s="3"/>
    </row>
    <row r="66" spans="1:21" ht="12.75" customHeight="1">
      <c r="A66" s="3"/>
      <c r="B66" s="74" t="str">
        <f>D25</f>
        <v>Press</v>
      </c>
      <c r="C66" s="64" t="s">
        <v>32</v>
      </c>
      <c r="D66" s="65" t="s">
        <v>33</v>
      </c>
      <c r="E66" s="62">
        <v>45</v>
      </c>
      <c r="F66" s="88"/>
      <c r="G66" s="62">
        <v>45</v>
      </c>
      <c r="H66" s="88"/>
      <c r="I66" s="62">
        <v>45</v>
      </c>
      <c r="J66" s="88"/>
      <c r="K66" s="62">
        <v>45</v>
      </c>
      <c r="L66" s="88"/>
      <c r="M66" s="62">
        <v>45</v>
      </c>
      <c r="N66" s="88"/>
      <c r="O66" s="62">
        <v>45</v>
      </c>
      <c r="P66" s="105"/>
      <c r="Q66" s="13"/>
      <c r="R66" s="13"/>
      <c r="S66" s="13"/>
      <c r="T66" s="3"/>
      <c r="U66" s="3"/>
    </row>
    <row r="67" spans="1:21" ht="12.75" customHeight="1">
      <c r="A67" s="3"/>
      <c r="B67" s="3"/>
      <c r="C67" s="64" t="s">
        <v>32</v>
      </c>
      <c r="D67" s="65" t="s">
        <v>34</v>
      </c>
      <c r="E67" s="62">
        <f>FLOOR(PRODUCT(0.55,E70),5)</f>
        <v>55</v>
      </c>
      <c r="F67" s="75"/>
      <c r="G67" s="62">
        <f>FLOOR(PRODUCT(0.55,G70),5)</f>
        <v>60</v>
      </c>
      <c r="H67" s="75"/>
      <c r="I67" s="62">
        <f>FLOOR(PRODUCT(0.55,I70),5)</f>
        <v>70</v>
      </c>
      <c r="J67" s="75"/>
      <c r="K67" s="62">
        <f>FLOOR(PRODUCT(0.55,K70),5)</f>
        <v>75</v>
      </c>
      <c r="L67" s="75"/>
      <c r="M67" s="62">
        <f>FLOOR(PRODUCT(0.55,M70),5)</f>
        <v>85</v>
      </c>
      <c r="N67" s="75"/>
      <c r="O67" s="62">
        <f>FLOOR(PRODUCT(0.55,O70),5)</f>
        <v>95</v>
      </c>
      <c r="P67" s="63"/>
      <c r="Q67" s="13"/>
      <c r="R67" s="13"/>
      <c r="S67" s="13"/>
      <c r="T67" s="3"/>
      <c r="U67" s="3"/>
    </row>
    <row r="68" spans="1:21" ht="12.75" customHeight="1">
      <c r="A68" s="3"/>
      <c r="B68" s="3"/>
      <c r="C68" s="64" t="s">
        <v>32</v>
      </c>
      <c r="D68" s="65" t="s">
        <v>35</v>
      </c>
      <c r="E68" s="62">
        <f>FLOOR(PRODUCT(0.7,E70),5)</f>
        <v>70</v>
      </c>
      <c r="F68" s="75"/>
      <c r="G68" s="62">
        <f>FLOOR(PRODUCT(0.7,G70),5)</f>
        <v>80</v>
      </c>
      <c r="H68" s="75"/>
      <c r="I68" s="62">
        <f>FLOOR(PRODUCT(0.7,I70),5)</f>
        <v>90</v>
      </c>
      <c r="J68" s="75"/>
      <c r="K68" s="62">
        <f>FLOOR(PRODUCT(0.7,K70),5)</f>
        <v>100</v>
      </c>
      <c r="L68" s="75"/>
      <c r="M68" s="62">
        <f>FLOOR(PRODUCT(0.7,M70),5)</f>
        <v>110</v>
      </c>
      <c r="N68" s="75"/>
      <c r="O68" s="62">
        <f>FLOOR(PRODUCT(0.7,O70),5)</f>
        <v>120</v>
      </c>
      <c r="P68" s="63"/>
      <c r="Q68" s="13"/>
      <c r="R68" s="13"/>
      <c r="S68" s="13"/>
      <c r="T68" s="3"/>
      <c r="U68" s="3"/>
    </row>
    <row r="69" spans="1:21" ht="12.75" customHeight="1">
      <c r="A69" s="3"/>
      <c r="B69" s="3"/>
      <c r="C69" s="64" t="s">
        <v>32</v>
      </c>
      <c r="D69" s="65" t="s">
        <v>36</v>
      </c>
      <c r="E69" s="62">
        <f>FLOOR(PRODUCT(0.85,E70),5)</f>
        <v>85</v>
      </c>
      <c r="F69" s="75"/>
      <c r="G69" s="62">
        <f>FLOOR(PRODUCT(0.85,G70),5)</f>
        <v>95</v>
      </c>
      <c r="H69" s="75"/>
      <c r="I69" s="62">
        <f>FLOOR(PRODUCT(0.85,I70),5)</f>
        <v>110</v>
      </c>
      <c r="J69" s="75"/>
      <c r="K69" s="62">
        <f>FLOOR(PRODUCT(0.85,K70),5)</f>
        <v>120</v>
      </c>
      <c r="L69" s="75"/>
      <c r="M69" s="62">
        <f>FLOOR(PRODUCT(0.85,M70),5)</f>
        <v>135</v>
      </c>
      <c r="N69" s="75"/>
      <c r="O69" s="62">
        <f>FLOOR(PRODUCT(0.85,O70),5)</f>
        <v>145</v>
      </c>
      <c r="P69" s="63"/>
      <c r="Q69" s="13"/>
      <c r="R69" s="13"/>
      <c r="S69" s="13"/>
      <c r="T69" s="3"/>
      <c r="U69" s="3"/>
    </row>
    <row r="70" spans="1:21" ht="12.75" customHeight="1">
      <c r="A70" s="3"/>
      <c r="B70" s="3"/>
      <c r="C70" s="64" t="s">
        <v>37</v>
      </c>
      <c r="D70" s="65" t="s">
        <v>38</v>
      </c>
      <c r="E70" s="66">
        <f>ROUND((H25-(H25*$J$22))/$F$19,0/5)*$F$19</f>
        <v>100</v>
      </c>
      <c r="F70" s="91"/>
      <c r="G70" s="76">
        <f>F101+$I$25</f>
        <v>115</v>
      </c>
      <c r="H70" s="91"/>
      <c r="I70" s="76">
        <f>H101+$I$25</f>
        <v>130</v>
      </c>
      <c r="J70" s="91"/>
      <c r="K70" s="76">
        <f>J101+$I$25</f>
        <v>145</v>
      </c>
      <c r="L70" s="91"/>
      <c r="M70" s="76">
        <f>L101+$I$25</f>
        <v>160</v>
      </c>
      <c r="N70" s="91"/>
      <c r="O70" s="76">
        <f>N101+$I$25</f>
        <v>175</v>
      </c>
      <c r="P70" s="106"/>
      <c r="Q70" s="68"/>
      <c r="R70" s="68"/>
      <c r="S70" s="68"/>
      <c r="T70" s="3"/>
      <c r="U70" s="3"/>
    </row>
    <row r="71" spans="1:21" ht="12.75" customHeight="1">
      <c r="A71" s="3"/>
      <c r="B71" s="3"/>
      <c r="C71" s="64"/>
      <c r="D71" s="75"/>
      <c r="E71" s="71"/>
      <c r="F71" s="71"/>
      <c r="G71" s="71"/>
      <c r="H71" s="71"/>
      <c r="I71" s="71"/>
      <c r="J71" s="71"/>
      <c r="K71" s="71"/>
      <c r="L71" s="71"/>
      <c r="M71" s="71"/>
      <c r="N71" s="71"/>
      <c r="O71" s="71"/>
      <c r="P71" s="108"/>
      <c r="Q71" s="109"/>
      <c r="R71" s="73"/>
      <c r="S71" s="73"/>
      <c r="T71" s="73"/>
      <c r="U71" s="3"/>
    </row>
    <row r="72" spans="1:21" ht="12.75" customHeight="1">
      <c r="A72" s="3"/>
      <c r="B72" s="74" t="str">
        <f>D24</f>
        <v>Deadlift</v>
      </c>
      <c r="C72" s="64" t="s">
        <v>32</v>
      </c>
      <c r="D72" s="65" t="s">
        <v>33</v>
      </c>
      <c r="E72" s="62">
        <f>FLOOR(PRODUCT(0.4,E75),5)</f>
        <v>40</v>
      </c>
      <c r="F72" s="88"/>
      <c r="G72" s="62">
        <f>FLOOR(PRODUCT(0.4,G75),5)</f>
        <v>45</v>
      </c>
      <c r="H72" s="88"/>
      <c r="I72" s="62">
        <f>FLOOR(PRODUCT(0.4,I75),5)</f>
        <v>50</v>
      </c>
      <c r="J72" s="88"/>
      <c r="K72" s="62">
        <f>FLOOR(PRODUCT(0.4,K75),5)</f>
        <v>55</v>
      </c>
      <c r="L72" s="88"/>
      <c r="M72" s="62">
        <f>FLOOR(PRODUCT(0.4,M75),5)</f>
        <v>60</v>
      </c>
      <c r="N72" s="88"/>
      <c r="O72" s="62">
        <f>FLOOR(PRODUCT(0.4,O75),5)</f>
        <v>70</v>
      </c>
      <c r="P72" s="89"/>
      <c r="Q72" s="13"/>
      <c r="R72" s="13"/>
      <c r="S72" s="13"/>
      <c r="T72" s="13"/>
      <c r="U72" s="3"/>
    </row>
    <row r="73" spans="1:21" ht="12.75" customHeight="1">
      <c r="A73" s="3"/>
      <c r="B73" s="3"/>
      <c r="C73" s="64" t="s">
        <v>32</v>
      </c>
      <c r="D73" s="65" t="s">
        <v>35</v>
      </c>
      <c r="E73" s="62">
        <f>FLOOR(PRODUCT(0.6,E75),5)</f>
        <v>60</v>
      </c>
      <c r="F73" s="75"/>
      <c r="G73" s="62">
        <f>FLOOR(PRODUCT(0.6,G75),5)</f>
        <v>65</v>
      </c>
      <c r="H73" s="75"/>
      <c r="I73" s="62">
        <f>FLOOR(PRODUCT(0.6,I75),5)</f>
        <v>75</v>
      </c>
      <c r="J73" s="75"/>
      <c r="K73" s="62">
        <f>FLOOR(PRODUCT(0.6,K75),5)</f>
        <v>85</v>
      </c>
      <c r="L73" s="75"/>
      <c r="M73" s="62">
        <f>FLOOR(PRODUCT(0.6,M75),5)</f>
        <v>95</v>
      </c>
      <c r="N73" s="75"/>
      <c r="O73" s="62">
        <f>FLOOR(PRODUCT(0.6,O75),5)</f>
        <v>105</v>
      </c>
      <c r="P73" s="90"/>
      <c r="Q73" s="13"/>
      <c r="R73" s="13"/>
      <c r="S73" s="13"/>
      <c r="T73" s="13"/>
      <c r="U73" s="3"/>
    </row>
    <row r="74" spans="1:21" ht="12.75" customHeight="1">
      <c r="A74" s="3"/>
      <c r="B74" s="3"/>
      <c r="C74" s="64" t="s">
        <v>32</v>
      </c>
      <c r="D74" s="65" t="s">
        <v>36</v>
      </c>
      <c r="E74" s="62">
        <f>FLOOR(PRODUCT(0.85,E75),5)</f>
        <v>85</v>
      </c>
      <c r="F74" s="75"/>
      <c r="G74" s="62">
        <f>FLOOR(PRODUCT(0.85,G75),5)</f>
        <v>95</v>
      </c>
      <c r="H74" s="75"/>
      <c r="I74" s="62">
        <f>FLOOR(PRODUCT(0.85,I75),5)</f>
        <v>110</v>
      </c>
      <c r="J74" s="75"/>
      <c r="K74" s="62">
        <f>FLOOR(PRODUCT(0.85,K75),5)</f>
        <v>120</v>
      </c>
      <c r="L74" s="75"/>
      <c r="M74" s="62">
        <f>FLOOR(PRODUCT(0.85,M75),5)</f>
        <v>135</v>
      </c>
      <c r="N74" s="75"/>
      <c r="O74" s="62">
        <f>FLOOR(PRODUCT(0.85,O75),5)</f>
        <v>145</v>
      </c>
      <c r="P74" s="90"/>
      <c r="Q74" s="13"/>
      <c r="R74" s="13"/>
      <c r="S74" s="13"/>
      <c r="T74" s="13"/>
      <c r="U74" s="3"/>
    </row>
    <row r="75" spans="1:21" ht="12.75" customHeight="1">
      <c r="A75" s="3"/>
      <c r="B75" s="3"/>
      <c r="C75" s="64" t="s">
        <v>39</v>
      </c>
      <c r="D75" s="65" t="s">
        <v>34</v>
      </c>
      <c r="E75" s="66">
        <f>ROUND((H24-(H24*$J$23))/$F$19,0/5)*$F$19</f>
        <v>100</v>
      </c>
      <c r="F75" s="91"/>
      <c r="G75" s="76">
        <f>E75+$I$24</f>
        <v>115</v>
      </c>
      <c r="H75" s="91"/>
      <c r="I75" s="76">
        <f>G75+$I$24</f>
        <v>130</v>
      </c>
      <c r="J75" s="91"/>
      <c r="K75" s="76">
        <f>I75+$I$24</f>
        <v>145</v>
      </c>
      <c r="L75" s="91"/>
      <c r="M75" s="76">
        <f>K75+$I$24</f>
        <v>160</v>
      </c>
      <c r="N75" s="91"/>
      <c r="O75" s="76">
        <f>M75+$I$24</f>
        <v>175</v>
      </c>
      <c r="P75" s="92"/>
      <c r="Q75" s="78"/>
      <c r="R75" s="78"/>
      <c r="S75" s="78"/>
      <c r="T75" s="78"/>
      <c r="U75" s="3"/>
    </row>
    <row r="76" spans="1:21" ht="12.75" customHeight="1">
      <c r="A76" s="3"/>
      <c r="B76" s="3"/>
      <c r="C76" s="64"/>
      <c r="D76" s="70"/>
      <c r="E76" s="71"/>
      <c r="F76" s="71"/>
      <c r="G76" s="71"/>
      <c r="H76" s="71"/>
      <c r="I76" s="71"/>
      <c r="J76" s="71"/>
      <c r="K76" s="71"/>
      <c r="L76" s="71"/>
      <c r="M76" s="71"/>
      <c r="N76" s="71"/>
      <c r="O76" s="71"/>
      <c r="P76" s="86"/>
      <c r="Q76" s="87"/>
      <c r="R76" s="73"/>
      <c r="S76" s="73"/>
      <c r="T76" s="73"/>
      <c r="U76" s="3"/>
    </row>
    <row r="77" spans="1:21" ht="12.75" customHeight="1">
      <c r="A77" s="3"/>
      <c r="B77" s="74" t="str">
        <f>D23</f>
        <v>Power Clean</v>
      </c>
      <c r="C77" s="64" t="s">
        <v>32</v>
      </c>
      <c r="D77" s="63" t="s">
        <v>33</v>
      </c>
      <c r="E77" s="93"/>
      <c r="F77" s="62">
        <v>45</v>
      </c>
      <c r="G77" s="88"/>
      <c r="H77" s="62">
        <v>45</v>
      </c>
      <c r="I77" s="88"/>
      <c r="J77" s="62">
        <v>45</v>
      </c>
      <c r="K77" s="88"/>
      <c r="L77" s="62">
        <v>45</v>
      </c>
      <c r="M77" s="88"/>
      <c r="N77" s="62">
        <v>45</v>
      </c>
      <c r="O77" s="88"/>
      <c r="P77" s="62">
        <v>45</v>
      </c>
      <c r="Q77" s="63"/>
      <c r="R77" s="13"/>
      <c r="S77" s="13"/>
      <c r="T77" s="13"/>
      <c r="U77" s="3"/>
    </row>
    <row r="78" spans="1:21" ht="12.75" customHeight="1">
      <c r="A78" s="3"/>
      <c r="B78" s="3"/>
      <c r="C78" s="64" t="s">
        <v>32</v>
      </c>
      <c r="D78" s="63" t="s">
        <v>34</v>
      </c>
      <c r="E78" s="94"/>
      <c r="F78" s="62">
        <f>FLOOR(PRODUCT(0.55,F81),5)</f>
        <v>55</v>
      </c>
      <c r="G78" s="75"/>
      <c r="H78" s="62">
        <f>FLOOR(PRODUCT(0.55,H81),5)</f>
        <v>55</v>
      </c>
      <c r="I78" s="75"/>
      <c r="J78" s="62">
        <f>FLOOR(PRODUCT(0.55,J81),5)</f>
        <v>60</v>
      </c>
      <c r="K78" s="75"/>
      <c r="L78" s="62">
        <f>FLOOR(PRODUCT(0.55,L81),5)</f>
        <v>60</v>
      </c>
      <c r="M78" s="75"/>
      <c r="N78" s="62">
        <f>FLOOR(PRODUCT(0.55,N81),5)</f>
        <v>65</v>
      </c>
      <c r="O78" s="75"/>
      <c r="P78" s="62">
        <f>FLOOR(PRODUCT(0.55,P81),5)</f>
        <v>65</v>
      </c>
      <c r="Q78" s="63"/>
      <c r="R78" s="13"/>
      <c r="S78" s="13"/>
      <c r="T78" s="13"/>
      <c r="U78" s="3"/>
    </row>
    <row r="79" spans="1:21" ht="12.75" customHeight="1">
      <c r="A79" s="3"/>
      <c r="B79" s="3"/>
      <c r="C79" s="64" t="s">
        <v>32</v>
      </c>
      <c r="D79" s="63" t="s">
        <v>35</v>
      </c>
      <c r="E79" s="94"/>
      <c r="F79" s="62">
        <f>FLOOR(PRODUCT(0.7,F81),5)</f>
        <v>70</v>
      </c>
      <c r="G79" s="75"/>
      <c r="H79" s="62">
        <f>FLOOR(PRODUCT(0.7,H81),5)</f>
        <v>70</v>
      </c>
      <c r="I79" s="75"/>
      <c r="J79" s="62">
        <f>FLOOR(PRODUCT(0.7,J81),5)</f>
        <v>75</v>
      </c>
      <c r="K79" s="75"/>
      <c r="L79" s="62">
        <f>FLOOR(PRODUCT(0.7,L81),5)</f>
        <v>80</v>
      </c>
      <c r="M79" s="75"/>
      <c r="N79" s="62">
        <f>FLOOR(PRODUCT(0.7,N81),5)</f>
        <v>80</v>
      </c>
      <c r="O79" s="75"/>
      <c r="P79" s="62">
        <f>FLOOR(PRODUCT(0.7,P81),5)</f>
        <v>85</v>
      </c>
      <c r="Q79" s="63"/>
      <c r="R79" s="13"/>
      <c r="S79" s="13"/>
      <c r="T79" s="13"/>
      <c r="U79" s="3"/>
    </row>
    <row r="80" spans="1:21" ht="12.75" customHeight="1">
      <c r="A80" s="3"/>
      <c r="B80" s="3"/>
      <c r="C80" s="64" t="s">
        <v>32</v>
      </c>
      <c r="D80" s="63" t="s">
        <v>36</v>
      </c>
      <c r="E80" s="94"/>
      <c r="F80" s="62">
        <f>FLOOR(PRODUCT(0.85,F81),5)</f>
        <v>85</v>
      </c>
      <c r="G80" s="75"/>
      <c r="H80" s="62">
        <f>FLOOR(PRODUCT(0.85,H81),5)</f>
        <v>85</v>
      </c>
      <c r="I80" s="75"/>
      <c r="J80" s="62">
        <f>FLOOR(PRODUCT(0.85,J81),5)</f>
        <v>90</v>
      </c>
      <c r="K80" s="75"/>
      <c r="L80" s="62">
        <f>FLOOR(PRODUCT(0.85,L81),5)</f>
        <v>95</v>
      </c>
      <c r="M80" s="75"/>
      <c r="N80" s="62">
        <f>FLOOR(PRODUCT(0.85,N81),5)</f>
        <v>100</v>
      </c>
      <c r="O80" s="75"/>
      <c r="P80" s="62">
        <f>FLOOR(PRODUCT(0.85,P81),5)</f>
        <v>105</v>
      </c>
      <c r="Q80" s="63"/>
      <c r="R80" s="13"/>
      <c r="S80" s="13"/>
      <c r="T80" s="13"/>
      <c r="U80" s="3"/>
    </row>
    <row r="81" spans="1:21" ht="12.75" customHeight="1">
      <c r="A81" s="3"/>
      <c r="B81" s="3"/>
      <c r="C81" s="64" t="s">
        <v>37</v>
      </c>
      <c r="D81" s="63" t="s">
        <v>38</v>
      </c>
      <c r="E81" s="94"/>
      <c r="F81" s="66">
        <f>ROUND((H23-(H23*$J$22))/$F$19,0/5)*$F$19</f>
        <v>100</v>
      </c>
      <c r="G81" s="75"/>
      <c r="H81" s="76">
        <f>F81+$I$23</f>
        <v>105</v>
      </c>
      <c r="I81" s="75"/>
      <c r="J81" s="76">
        <f>H81+$I$23</f>
        <v>110</v>
      </c>
      <c r="K81" s="75"/>
      <c r="L81" s="76">
        <f>J81+$I$23</f>
        <v>115</v>
      </c>
      <c r="M81" s="75"/>
      <c r="N81" s="76">
        <f>L81+$I$23</f>
        <v>120</v>
      </c>
      <c r="O81" s="75"/>
      <c r="P81" s="76">
        <f>N81+$I$23</f>
        <v>125</v>
      </c>
      <c r="Q81" s="67"/>
      <c r="R81" s="68"/>
      <c r="S81" s="68"/>
      <c r="T81" s="68"/>
      <c r="U81" s="3"/>
    </row>
    <row r="82" spans="1:21" ht="12.75" customHeight="1">
      <c r="A82" s="3"/>
      <c r="B82" s="3"/>
      <c r="C82" s="3"/>
      <c r="D82" s="3"/>
      <c r="E82" s="3"/>
      <c r="F82" s="80"/>
      <c r="G82" s="3"/>
      <c r="H82" s="80"/>
      <c r="I82" s="3"/>
      <c r="J82" s="80"/>
      <c r="K82" s="3"/>
      <c r="L82" s="80"/>
      <c r="M82" s="3"/>
      <c r="N82" s="80"/>
      <c r="O82" s="3"/>
      <c r="P82" s="80"/>
      <c r="Q82" s="3"/>
      <c r="R82" s="3"/>
      <c r="S82" s="3"/>
      <c r="T82" s="3"/>
      <c r="U82" s="3"/>
    </row>
    <row r="83" spans="1:21" ht="12.75" customHeight="1">
      <c r="A83" s="50"/>
      <c r="B83" s="50"/>
      <c r="C83" s="50"/>
      <c r="D83" s="50"/>
      <c r="E83" s="50"/>
      <c r="F83" s="50"/>
      <c r="G83" s="50"/>
      <c r="H83" s="50"/>
      <c r="I83" s="50"/>
      <c r="J83" s="50"/>
      <c r="K83" s="50"/>
      <c r="L83" s="50"/>
      <c r="M83" s="50"/>
      <c r="N83" s="50"/>
      <c r="O83" s="50"/>
      <c r="P83" s="50"/>
      <c r="Q83" s="3"/>
      <c r="R83" s="3"/>
      <c r="S83" s="3"/>
      <c r="T83" s="3"/>
      <c r="U83" s="3"/>
    </row>
    <row r="84" spans="1:21" ht="12.75" customHeight="1">
      <c r="A84" s="52" t="s">
        <v>77</v>
      </c>
      <c r="B84" s="52"/>
      <c r="C84" s="53"/>
      <c r="D84" s="54" t="s">
        <v>19</v>
      </c>
      <c r="E84" s="54" t="s">
        <v>21</v>
      </c>
      <c r="F84" s="54" t="s">
        <v>43</v>
      </c>
      <c r="G84" s="54" t="s">
        <v>24</v>
      </c>
      <c r="H84" s="54" t="s">
        <v>46</v>
      </c>
      <c r="I84" s="54" t="s">
        <v>27</v>
      </c>
      <c r="J84" s="54" t="s">
        <v>49</v>
      </c>
      <c r="K84" s="54" t="s">
        <v>30</v>
      </c>
      <c r="L84" s="55" t="s">
        <v>52</v>
      </c>
      <c r="M84" s="56" t="s">
        <v>78</v>
      </c>
      <c r="N84" s="56" t="s">
        <v>79</v>
      </c>
      <c r="O84" s="56" t="s">
        <v>80</v>
      </c>
      <c r="P84" s="56" t="s">
        <v>81</v>
      </c>
      <c r="Q84" s="4"/>
      <c r="R84" s="58"/>
      <c r="S84" s="58"/>
      <c r="T84" s="58"/>
      <c r="U84" s="58"/>
    </row>
    <row r="85" spans="1:21" ht="12.75" customHeight="1">
      <c r="A85" s="85"/>
      <c r="B85" s="59" t="str">
        <f>B29</f>
        <v>Squat</v>
      </c>
      <c r="C85" s="60" t="s">
        <v>32</v>
      </c>
      <c r="D85" s="61" t="s">
        <v>33</v>
      </c>
      <c r="E85" s="62">
        <v>45</v>
      </c>
      <c r="F85" s="62">
        <v>45</v>
      </c>
      <c r="G85" s="62">
        <v>45</v>
      </c>
      <c r="H85" s="62">
        <v>45</v>
      </c>
      <c r="I85" s="62">
        <v>45</v>
      </c>
      <c r="J85" s="62">
        <v>45</v>
      </c>
      <c r="K85" s="62">
        <v>45</v>
      </c>
      <c r="L85" s="62">
        <v>45</v>
      </c>
      <c r="M85" s="62">
        <v>45</v>
      </c>
      <c r="N85" s="62">
        <v>45</v>
      </c>
      <c r="O85" s="62">
        <v>45</v>
      </c>
      <c r="P85" s="62">
        <v>45</v>
      </c>
      <c r="Q85" s="63"/>
      <c r="R85" s="13"/>
      <c r="S85" s="13"/>
      <c r="T85" s="13"/>
      <c r="U85" s="3"/>
    </row>
    <row r="86" spans="1:21" ht="12.75" customHeight="1">
      <c r="A86" s="3"/>
      <c r="B86" s="3"/>
      <c r="C86" s="64" t="s">
        <v>32</v>
      </c>
      <c r="D86" s="65" t="s">
        <v>34</v>
      </c>
      <c r="E86" s="62">
        <f aca="true" t="shared" si="8" ref="E86:P86">FLOOR(PRODUCT(0.4,E89),5)</f>
        <v>40</v>
      </c>
      <c r="F86" s="62">
        <f t="shared" si="8"/>
        <v>50</v>
      </c>
      <c r="G86" s="62">
        <f t="shared" si="8"/>
        <v>55</v>
      </c>
      <c r="H86" s="62">
        <f t="shared" si="8"/>
        <v>60</v>
      </c>
      <c r="I86" s="62">
        <f t="shared" si="8"/>
        <v>65</v>
      </c>
      <c r="J86" s="62">
        <f t="shared" si="8"/>
        <v>70</v>
      </c>
      <c r="K86" s="62">
        <f t="shared" si="8"/>
        <v>80</v>
      </c>
      <c r="L86" s="62">
        <f t="shared" si="8"/>
        <v>85</v>
      </c>
      <c r="M86" s="62">
        <f t="shared" si="8"/>
        <v>90</v>
      </c>
      <c r="N86" s="62">
        <f t="shared" si="8"/>
        <v>95</v>
      </c>
      <c r="O86" s="62">
        <f t="shared" si="8"/>
        <v>100</v>
      </c>
      <c r="P86" s="62">
        <f t="shared" si="8"/>
        <v>110</v>
      </c>
      <c r="Q86" s="63"/>
      <c r="R86" s="13"/>
      <c r="S86" s="13"/>
      <c r="T86" s="13"/>
      <c r="U86" s="3"/>
    </row>
    <row r="87" spans="1:21" ht="12.75" customHeight="1">
      <c r="A87" s="3"/>
      <c r="B87" s="3"/>
      <c r="C87" s="64" t="s">
        <v>32</v>
      </c>
      <c r="D87" s="65" t="s">
        <v>35</v>
      </c>
      <c r="E87" s="62">
        <f aca="true" t="shared" si="9" ref="E87:P87">FLOOR(PRODUCT(0.6,E89),5)</f>
        <v>65</v>
      </c>
      <c r="F87" s="62">
        <f t="shared" si="9"/>
        <v>75</v>
      </c>
      <c r="G87" s="62">
        <f t="shared" si="9"/>
        <v>80</v>
      </c>
      <c r="H87" s="62">
        <f t="shared" si="9"/>
        <v>90</v>
      </c>
      <c r="I87" s="62">
        <f t="shared" si="9"/>
        <v>100</v>
      </c>
      <c r="J87" s="62">
        <f t="shared" si="9"/>
        <v>110</v>
      </c>
      <c r="K87" s="62">
        <f t="shared" si="9"/>
        <v>120</v>
      </c>
      <c r="L87" s="62">
        <f t="shared" si="9"/>
        <v>125</v>
      </c>
      <c r="M87" s="62">
        <f t="shared" si="9"/>
        <v>135</v>
      </c>
      <c r="N87" s="62">
        <f t="shared" si="9"/>
        <v>145</v>
      </c>
      <c r="O87" s="62">
        <f t="shared" si="9"/>
        <v>155</v>
      </c>
      <c r="P87" s="62">
        <f t="shared" si="9"/>
        <v>165</v>
      </c>
      <c r="Q87" s="63"/>
      <c r="R87" s="13"/>
      <c r="S87" s="13"/>
      <c r="T87" s="13"/>
      <c r="U87" s="3"/>
    </row>
    <row r="88" spans="1:21" ht="12.75" customHeight="1">
      <c r="A88" s="3"/>
      <c r="B88" s="3"/>
      <c r="C88" s="64" t="s">
        <v>32</v>
      </c>
      <c r="D88" s="65" t="s">
        <v>36</v>
      </c>
      <c r="E88" s="62">
        <f aca="true" t="shared" si="10" ref="E88:P88">FLOOR(PRODUCT(0.8,E89),5)</f>
        <v>85</v>
      </c>
      <c r="F88" s="62">
        <f t="shared" si="10"/>
        <v>100</v>
      </c>
      <c r="G88" s="62">
        <f t="shared" si="10"/>
        <v>110</v>
      </c>
      <c r="H88" s="62">
        <f t="shared" si="10"/>
        <v>120</v>
      </c>
      <c r="I88" s="62">
        <f t="shared" si="10"/>
        <v>135</v>
      </c>
      <c r="J88" s="62">
        <f t="shared" si="10"/>
        <v>145</v>
      </c>
      <c r="K88" s="62">
        <f t="shared" si="10"/>
        <v>160</v>
      </c>
      <c r="L88" s="62">
        <f t="shared" si="10"/>
        <v>170</v>
      </c>
      <c r="M88" s="62">
        <f t="shared" si="10"/>
        <v>180</v>
      </c>
      <c r="N88" s="62">
        <f t="shared" si="10"/>
        <v>195</v>
      </c>
      <c r="O88" s="62">
        <f t="shared" si="10"/>
        <v>205</v>
      </c>
      <c r="P88" s="62">
        <f t="shared" si="10"/>
        <v>220</v>
      </c>
      <c r="Q88" s="63"/>
      <c r="R88" s="13"/>
      <c r="S88" s="13"/>
      <c r="T88" s="13"/>
      <c r="U88" s="3"/>
    </row>
    <row r="89" spans="1:21" ht="12.75" customHeight="1">
      <c r="A89" s="3"/>
      <c r="B89" s="3"/>
      <c r="C89" s="64" t="s">
        <v>37</v>
      </c>
      <c r="D89" s="65" t="s">
        <v>38</v>
      </c>
      <c r="E89" s="66">
        <f>ROUND((H21-(H21*$J$21))/$F$19,0/5)*$F$19+$I$21+$I$21</f>
        <v>110</v>
      </c>
      <c r="F89" s="66">
        <f aca="true" t="shared" si="11" ref="F89:P89">F58+$I$21</f>
        <v>125</v>
      </c>
      <c r="G89" s="66">
        <f t="shared" si="11"/>
        <v>140</v>
      </c>
      <c r="H89" s="66">
        <f t="shared" si="11"/>
        <v>155</v>
      </c>
      <c r="I89" s="66">
        <f t="shared" si="11"/>
        <v>170</v>
      </c>
      <c r="J89" s="66">
        <f t="shared" si="11"/>
        <v>185</v>
      </c>
      <c r="K89" s="66">
        <f t="shared" si="11"/>
        <v>200</v>
      </c>
      <c r="L89" s="66">
        <f t="shared" si="11"/>
        <v>215</v>
      </c>
      <c r="M89" s="66">
        <f t="shared" si="11"/>
        <v>230</v>
      </c>
      <c r="N89" s="66">
        <f t="shared" si="11"/>
        <v>245</v>
      </c>
      <c r="O89" s="66">
        <f t="shared" si="11"/>
        <v>260</v>
      </c>
      <c r="P89" s="66">
        <f t="shared" si="11"/>
        <v>275</v>
      </c>
      <c r="Q89" s="67"/>
      <c r="R89" s="68"/>
      <c r="S89" s="68"/>
      <c r="T89" s="68"/>
      <c r="U89" s="3"/>
    </row>
    <row r="90" spans="1:21" ht="12.75" customHeight="1">
      <c r="A90" s="3"/>
      <c r="B90" s="3"/>
      <c r="C90" s="69"/>
      <c r="D90" s="70"/>
      <c r="E90" s="71"/>
      <c r="F90" s="71"/>
      <c r="G90" s="71"/>
      <c r="H90" s="71"/>
      <c r="I90" s="71"/>
      <c r="J90" s="71"/>
      <c r="K90" s="71"/>
      <c r="L90" s="71"/>
      <c r="M90" s="71"/>
      <c r="N90" s="71"/>
      <c r="O90" s="71"/>
      <c r="P90" s="71"/>
      <c r="Q90" s="72"/>
      <c r="R90" s="73"/>
      <c r="S90" s="73"/>
      <c r="T90" s="73"/>
      <c r="U90" s="3"/>
    </row>
    <row r="91" spans="1:21" ht="12.75" customHeight="1">
      <c r="A91" s="3"/>
      <c r="B91" s="74" t="str">
        <f>D22</f>
        <v>Bench Press</v>
      </c>
      <c r="C91" s="64" t="s">
        <v>32</v>
      </c>
      <c r="D91" s="65" t="s">
        <v>33</v>
      </c>
      <c r="E91" s="62">
        <v>45</v>
      </c>
      <c r="F91" s="88"/>
      <c r="G91" s="62">
        <v>45</v>
      </c>
      <c r="H91" s="88"/>
      <c r="I91" s="62">
        <v>45</v>
      </c>
      <c r="J91" s="88"/>
      <c r="K91" s="62">
        <v>45</v>
      </c>
      <c r="L91" s="88"/>
      <c r="M91" s="62">
        <v>45</v>
      </c>
      <c r="N91" s="88"/>
      <c r="O91" s="62">
        <v>45</v>
      </c>
      <c r="P91" s="89"/>
      <c r="Q91" s="13"/>
      <c r="R91" s="13"/>
      <c r="S91" s="13"/>
      <c r="T91" s="13"/>
      <c r="U91" s="3"/>
    </row>
    <row r="92" spans="1:21" ht="12.75" customHeight="1">
      <c r="A92" s="3"/>
      <c r="B92" s="3"/>
      <c r="C92" s="64" t="s">
        <v>32</v>
      </c>
      <c r="D92" s="65" t="s">
        <v>34</v>
      </c>
      <c r="E92" s="62">
        <f>FLOOR(PRODUCT(0.5,E95),5)</f>
        <v>50</v>
      </c>
      <c r="F92" s="75"/>
      <c r="G92" s="62">
        <f>FLOOR(PRODUCT(0.5,G95),5)</f>
        <v>60</v>
      </c>
      <c r="H92" s="75"/>
      <c r="I92" s="62">
        <f>FLOOR(PRODUCT(0.5,I95),5)</f>
        <v>65</v>
      </c>
      <c r="J92" s="75"/>
      <c r="K92" s="62">
        <f>FLOOR(PRODUCT(0.5,K95),5)</f>
        <v>75</v>
      </c>
      <c r="L92" s="75"/>
      <c r="M92" s="62">
        <f>FLOOR(PRODUCT(0.5,M95),5)</f>
        <v>80</v>
      </c>
      <c r="N92" s="75"/>
      <c r="O92" s="62">
        <f>FLOOR(PRODUCT(0.5,O95),5)</f>
        <v>90</v>
      </c>
      <c r="P92" s="90"/>
      <c r="Q92" s="13"/>
      <c r="R92" s="13"/>
      <c r="S92" s="13"/>
      <c r="T92" s="13"/>
      <c r="U92" s="3"/>
    </row>
    <row r="93" spans="1:21" ht="12.75" customHeight="1">
      <c r="A93" s="3"/>
      <c r="B93" s="3"/>
      <c r="C93" s="64" t="s">
        <v>32</v>
      </c>
      <c r="D93" s="65" t="s">
        <v>35</v>
      </c>
      <c r="E93" s="62">
        <f>FLOOR(PRODUCT(0.7,E95),5)</f>
        <v>70</v>
      </c>
      <c r="F93" s="75"/>
      <c r="G93" s="62">
        <f>FLOOR(PRODUCT(0.7,G95),5)</f>
        <v>80</v>
      </c>
      <c r="H93" s="75"/>
      <c r="I93" s="62">
        <f>FLOOR(PRODUCT(0.7,I95),5)</f>
        <v>90</v>
      </c>
      <c r="J93" s="75"/>
      <c r="K93" s="62">
        <f>FLOOR(PRODUCT(0.7,K95),5)</f>
        <v>105</v>
      </c>
      <c r="L93" s="75"/>
      <c r="M93" s="62">
        <f>FLOOR(PRODUCT(0.7,M95),5)</f>
        <v>115</v>
      </c>
      <c r="N93" s="75"/>
      <c r="O93" s="62">
        <f>FLOOR(PRODUCT(0.7,O95),5)</f>
        <v>125</v>
      </c>
      <c r="P93" s="90"/>
      <c r="Q93" s="13"/>
      <c r="R93" s="13"/>
      <c r="S93" s="13"/>
      <c r="T93" s="13"/>
      <c r="U93" s="3"/>
    </row>
    <row r="94" spans="1:21" ht="12.75" customHeight="1">
      <c r="A94" s="3"/>
      <c r="B94" s="3"/>
      <c r="C94" s="64" t="s">
        <v>32</v>
      </c>
      <c r="D94" s="65" t="s">
        <v>36</v>
      </c>
      <c r="E94" s="62">
        <f>FLOOR(PRODUCT(0.9,E95),5)</f>
        <v>90</v>
      </c>
      <c r="F94" s="75"/>
      <c r="G94" s="62">
        <f>FLOOR(PRODUCT(0.9,G95),5)</f>
        <v>105</v>
      </c>
      <c r="H94" s="75"/>
      <c r="I94" s="62">
        <f>FLOOR(PRODUCT(0.9,I95),5)</f>
        <v>120</v>
      </c>
      <c r="J94" s="75"/>
      <c r="K94" s="62">
        <f>FLOOR(PRODUCT(0.9,K95),5)</f>
        <v>135</v>
      </c>
      <c r="L94" s="75"/>
      <c r="M94" s="62">
        <f>FLOOR(PRODUCT(0.9,M95),5)</f>
        <v>145</v>
      </c>
      <c r="N94" s="75"/>
      <c r="O94" s="62">
        <f>FLOOR(PRODUCT(0.9,O95),5)</f>
        <v>160</v>
      </c>
      <c r="P94" s="90"/>
      <c r="Q94" s="13"/>
      <c r="R94" s="13"/>
      <c r="S94" s="13"/>
      <c r="T94" s="13"/>
      <c r="U94" s="3"/>
    </row>
    <row r="95" spans="1:21" ht="12.75" customHeight="1">
      <c r="A95" s="3"/>
      <c r="B95" s="3"/>
      <c r="C95" s="64" t="s">
        <v>37</v>
      </c>
      <c r="D95" s="65" t="s">
        <v>38</v>
      </c>
      <c r="E95" s="66">
        <f>E39+$I$22</f>
        <v>105</v>
      </c>
      <c r="F95" s="91"/>
      <c r="G95" s="66">
        <f>G39+$I$22</f>
        <v>120</v>
      </c>
      <c r="H95" s="91"/>
      <c r="I95" s="66">
        <f>I39+$I$22</f>
        <v>135</v>
      </c>
      <c r="J95" s="91"/>
      <c r="K95" s="66">
        <f>K39+$I$22</f>
        <v>150</v>
      </c>
      <c r="L95" s="91"/>
      <c r="M95" s="66">
        <f>M39+$I$22</f>
        <v>165</v>
      </c>
      <c r="N95" s="91"/>
      <c r="O95" s="66">
        <f>O39+$I$22</f>
        <v>180</v>
      </c>
      <c r="P95" s="92"/>
      <c r="Q95" s="68"/>
      <c r="R95" s="68"/>
      <c r="S95" s="68"/>
      <c r="T95" s="68"/>
      <c r="U95" s="3"/>
    </row>
    <row r="96" spans="1:21" ht="12.75" customHeight="1">
      <c r="A96" s="3"/>
      <c r="B96" s="3"/>
      <c r="C96" s="64"/>
      <c r="D96" s="75"/>
      <c r="E96" s="71"/>
      <c r="F96" s="71"/>
      <c r="G96" s="71"/>
      <c r="H96" s="71"/>
      <c r="I96" s="71"/>
      <c r="J96" s="71"/>
      <c r="K96" s="71"/>
      <c r="L96" s="71"/>
      <c r="M96" s="71"/>
      <c r="N96" s="71"/>
      <c r="O96" s="71"/>
      <c r="P96" s="71"/>
      <c r="Q96" s="72"/>
      <c r="R96" s="73"/>
      <c r="S96" s="73"/>
      <c r="T96" s="73"/>
      <c r="U96" s="3"/>
    </row>
    <row r="97" spans="1:21" ht="12.75" customHeight="1">
      <c r="A97" s="3"/>
      <c r="B97" s="74" t="str">
        <f>D25</f>
        <v>Press</v>
      </c>
      <c r="C97" s="64" t="s">
        <v>32</v>
      </c>
      <c r="D97" s="63" t="s">
        <v>33</v>
      </c>
      <c r="E97" s="93"/>
      <c r="F97" s="62">
        <v>45</v>
      </c>
      <c r="G97" s="88"/>
      <c r="H97" s="62">
        <v>45</v>
      </c>
      <c r="I97" s="88"/>
      <c r="J97" s="62">
        <v>45</v>
      </c>
      <c r="K97" s="88"/>
      <c r="L97" s="62">
        <v>45</v>
      </c>
      <c r="M97" s="88"/>
      <c r="N97" s="62">
        <v>45</v>
      </c>
      <c r="O97" s="88"/>
      <c r="P97" s="62">
        <v>45</v>
      </c>
      <c r="Q97" s="63"/>
      <c r="R97" s="13"/>
      <c r="S97" s="13"/>
      <c r="T97" s="13"/>
      <c r="U97" s="3"/>
    </row>
    <row r="98" spans="1:21" ht="12.75" customHeight="1">
      <c r="A98" s="3"/>
      <c r="B98" s="3"/>
      <c r="C98" s="64" t="s">
        <v>32</v>
      </c>
      <c r="D98" s="63" t="s">
        <v>34</v>
      </c>
      <c r="E98" s="94"/>
      <c r="F98" s="62">
        <f>FLOOR(PRODUCT(0.55,F101),5)</f>
        <v>60</v>
      </c>
      <c r="G98" s="75"/>
      <c r="H98" s="62">
        <f>FLOOR(PRODUCT(0.55,H101),5)</f>
        <v>65</v>
      </c>
      <c r="I98" s="75"/>
      <c r="J98" s="62">
        <f>FLOOR(PRODUCT(0.55,J101),5)</f>
        <v>75</v>
      </c>
      <c r="K98" s="75"/>
      <c r="L98" s="62">
        <f>FLOOR(PRODUCT(0.55,L101),5)</f>
        <v>85</v>
      </c>
      <c r="M98" s="75"/>
      <c r="N98" s="62">
        <f>FLOOR(PRODUCT(0.55,N101),5)</f>
        <v>90</v>
      </c>
      <c r="O98" s="75"/>
      <c r="P98" s="62">
        <f>FLOOR(PRODUCT(0.55,P101),5)</f>
        <v>100</v>
      </c>
      <c r="Q98" s="63"/>
      <c r="R98" s="13"/>
      <c r="S98" s="13"/>
      <c r="T98" s="13"/>
      <c r="U98" s="3"/>
    </row>
    <row r="99" spans="1:21" ht="12.75" customHeight="1">
      <c r="A99" s="3"/>
      <c r="B99" s="3"/>
      <c r="C99" s="64" t="s">
        <v>32</v>
      </c>
      <c r="D99" s="63" t="s">
        <v>35</v>
      </c>
      <c r="E99" s="94"/>
      <c r="F99" s="62">
        <f>FLOOR(PRODUCT(0.7,F101),5)</f>
        <v>75</v>
      </c>
      <c r="G99" s="75"/>
      <c r="H99" s="62">
        <f>FLOOR(PRODUCT(0.7,H101),5)</f>
        <v>85</v>
      </c>
      <c r="I99" s="75"/>
      <c r="J99" s="62">
        <f>FLOOR(PRODUCT(0.7,J101),5)</f>
        <v>95</v>
      </c>
      <c r="K99" s="75"/>
      <c r="L99" s="62">
        <f>FLOOR(PRODUCT(0.7,L101),5)</f>
        <v>105</v>
      </c>
      <c r="M99" s="75"/>
      <c r="N99" s="62">
        <f>FLOOR(PRODUCT(0.7,N101),5)</f>
        <v>115</v>
      </c>
      <c r="O99" s="75"/>
      <c r="P99" s="62">
        <f>FLOOR(PRODUCT(0.7,P101),5)</f>
        <v>125</v>
      </c>
      <c r="Q99" s="63"/>
      <c r="R99" s="13"/>
      <c r="S99" s="13"/>
      <c r="T99" s="13"/>
      <c r="U99" s="3"/>
    </row>
    <row r="100" spans="1:21" ht="12.75" customHeight="1">
      <c r="A100" s="3"/>
      <c r="B100" s="3"/>
      <c r="C100" s="64" t="s">
        <v>32</v>
      </c>
      <c r="D100" s="63" t="s">
        <v>36</v>
      </c>
      <c r="E100" s="94"/>
      <c r="F100" s="62">
        <f>FLOOR(PRODUCT(0.85,F101),5)</f>
        <v>90</v>
      </c>
      <c r="G100" s="75"/>
      <c r="H100" s="62">
        <f>FLOOR(PRODUCT(0.85,H101),5)</f>
        <v>105</v>
      </c>
      <c r="I100" s="75"/>
      <c r="J100" s="62">
        <f>FLOOR(PRODUCT(0.85,J101),5)</f>
        <v>115</v>
      </c>
      <c r="K100" s="75"/>
      <c r="L100" s="62">
        <f>FLOOR(PRODUCT(0.85,L101),5)</f>
        <v>130</v>
      </c>
      <c r="M100" s="75"/>
      <c r="N100" s="62">
        <f>FLOOR(PRODUCT(0.85,N101),5)</f>
        <v>140</v>
      </c>
      <c r="O100" s="75"/>
      <c r="P100" s="62">
        <f>FLOOR(PRODUCT(0.85,P101),5)</f>
        <v>155</v>
      </c>
      <c r="Q100" s="63"/>
      <c r="R100" s="13"/>
      <c r="S100" s="13"/>
      <c r="T100" s="13"/>
      <c r="U100" s="3"/>
    </row>
    <row r="101" spans="1:21" ht="12.75" customHeight="1">
      <c r="A101" s="3"/>
      <c r="B101" s="3"/>
      <c r="C101" s="64" t="s">
        <v>37</v>
      </c>
      <c r="D101" s="63" t="s">
        <v>38</v>
      </c>
      <c r="E101" s="103"/>
      <c r="F101" s="76">
        <f>F45+$I$25</f>
        <v>110</v>
      </c>
      <c r="G101" s="91"/>
      <c r="H101" s="76">
        <f>H45+$I$25</f>
        <v>125</v>
      </c>
      <c r="I101" s="91"/>
      <c r="J101" s="76">
        <f>J45+$I$25</f>
        <v>140</v>
      </c>
      <c r="K101" s="91"/>
      <c r="L101" s="76">
        <f>L45+$I$25</f>
        <v>155</v>
      </c>
      <c r="M101" s="91"/>
      <c r="N101" s="76">
        <f>N45+$I$25</f>
        <v>170</v>
      </c>
      <c r="O101" s="91"/>
      <c r="P101" s="76">
        <f>P45+$I$25</f>
        <v>185</v>
      </c>
      <c r="Q101" s="67"/>
      <c r="R101" s="68"/>
      <c r="S101" s="68"/>
      <c r="T101" s="68"/>
      <c r="U101" s="3"/>
    </row>
    <row r="102" spans="1:21" ht="12.75" customHeight="1">
      <c r="A102" s="3"/>
      <c r="B102" s="3"/>
      <c r="C102" s="64"/>
      <c r="D102" s="75"/>
      <c r="E102" s="71"/>
      <c r="F102" s="71"/>
      <c r="G102" s="71"/>
      <c r="H102" s="71"/>
      <c r="I102" s="71"/>
      <c r="J102" s="71"/>
      <c r="K102" s="71"/>
      <c r="L102" s="71"/>
      <c r="M102" s="71"/>
      <c r="N102" s="71"/>
      <c r="O102" s="71"/>
      <c r="P102" s="71"/>
      <c r="Q102" s="72"/>
      <c r="R102" s="73"/>
      <c r="S102" s="73"/>
      <c r="T102" s="73"/>
      <c r="U102" s="3"/>
    </row>
    <row r="103" spans="1:21" ht="12.75" customHeight="1">
      <c r="A103" s="97"/>
      <c r="B103" s="74" t="s">
        <v>82</v>
      </c>
      <c r="C103" s="64" t="s">
        <v>37</v>
      </c>
      <c r="D103" s="65" t="s">
        <v>61</v>
      </c>
      <c r="E103" s="66"/>
      <c r="F103" s="76"/>
      <c r="G103" s="76"/>
      <c r="H103" s="76"/>
      <c r="I103" s="76"/>
      <c r="J103" s="76"/>
      <c r="K103" s="76"/>
      <c r="L103" s="76"/>
      <c r="M103" s="76"/>
      <c r="N103" s="76"/>
      <c r="O103" s="76"/>
      <c r="P103" s="98"/>
      <c r="Q103" s="96"/>
      <c r="R103" s="78"/>
      <c r="S103" s="78"/>
      <c r="T103" s="78"/>
      <c r="U103" s="3"/>
    </row>
    <row r="104" spans="1:21" ht="14.25" customHeight="1">
      <c r="A104" s="97"/>
      <c r="B104" s="74"/>
      <c r="C104" s="64"/>
      <c r="D104" s="65" t="s">
        <v>62</v>
      </c>
      <c r="E104" s="66"/>
      <c r="F104" s="76"/>
      <c r="G104" s="76"/>
      <c r="H104" s="76"/>
      <c r="I104" s="76"/>
      <c r="J104" s="76"/>
      <c r="K104" s="76"/>
      <c r="L104" s="76"/>
      <c r="M104" s="76"/>
      <c r="N104" s="76"/>
      <c r="O104" s="76"/>
      <c r="P104" s="98"/>
      <c r="Q104" s="96"/>
      <c r="R104" s="78"/>
      <c r="S104" s="78"/>
      <c r="T104" s="78"/>
      <c r="U104" s="3"/>
    </row>
    <row r="105" spans="1:21" ht="14.25" customHeight="1">
      <c r="A105" s="3"/>
      <c r="B105" s="3"/>
      <c r="C105" s="64"/>
      <c r="D105" s="65" t="s">
        <v>63</v>
      </c>
      <c r="E105" s="66"/>
      <c r="F105" s="76"/>
      <c r="G105" s="76"/>
      <c r="H105" s="76"/>
      <c r="I105" s="76"/>
      <c r="J105" s="76"/>
      <c r="K105" s="76"/>
      <c r="L105" s="76"/>
      <c r="M105" s="76"/>
      <c r="N105" s="76"/>
      <c r="O105" s="76"/>
      <c r="P105" s="98"/>
      <c r="Q105" s="99"/>
      <c r="R105" s="3"/>
      <c r="S105" s="3"/>
      <c r="T105" s="3"/>
      <c r="U105" s="3"/>
    </row>
    <row r="106" spans="1:21" ht="14.25" customHeight="1">
      <c r="A106" s="3"/>
      <c r="B106" s="3"/>
      <c r="C106" s="94"/>
      <c r="D106" s="65" t="s">
        <v>64</v>
      </c>
      <c r="E106" s="66"/>
      <c r="F106" s="76"/>
      <c r="G106" s="76"/>
      <c r="H106" s="76"/>
      <c r="I106" s="76"/>
      <c r="J106" s="76"/>
      <c r="K106" s="76"/>
      <c r="L106" s="76"/>
      <c r="M106" s="76"/>
      <c r="N106" s="76"/>
      <c r="O106" s="76"/>
      <c r="P106" s="100"/>
      <c r="Q106" s="99"/>
      <c r="R106" s="3"/>
      <c r="S106" s="3"/>
      <c r="T106" s="3"/>
      <c r="U106" s="3"/>
    </row>
  </sheetData>
  <mergeCells count="6">
    <mergeCell ref="A1:L3"/>
    <mergeCell ref="A4:L5"/>
    <mergeCell ref="B7:K13"/>
    <mergeCell ref="E15:H15"/>
    <mergeCell ref="E16:H16"/>
    <mergeCell ref="E17:H17"/>
  </mergeCells>
  <hyperlinks>
    <hyperlink ref="E15" r:id="rId1" display="http://www.startingstrength.com/"/>
    <hyperlink ref="E16" r:id="rId2" display="http://www.startingstrength.wikia.com/"/>
    <hyperlink ref="E17" r:id="rId3" display="http://forum.bodybuilding.com/showthread.php?t=108535881"/>
  </hyperlinks>
  <printOptions/>
  <pageMargins left="0.7875000238418579" right="0.7875000238418579" top="1.0527777671813965" bottom="1.0527777671813965" header="0.7875000238418579" footer="0.7875000238418579"/>
  <pageSetup firstPageNumber="1" useFirstPageNumber="1" orientation="portrait" paperSize="9"/>
  <headerFooter alignWithMargins="0">
    <oddHeader>&amp;C&amp;"Times New Roman,Regular"&amp;12Wichita Falls Novice Program</oddHeader>
    <oddFooter>&amp;C&amp;"Times New Roman,Regular"&amp;12Page &amp;P</oddFooter>
  </headerFooter>
  <drawing r:id="rId6"/>
  <legacyDrawing r:id="rId5"/>
</worksheet>
</file>

<file path=xl/worksheets/sheet5.xml><?xml version="1.0" encoding="utf-8"?>
<worksheet xmlns="http://schemas.openxmlformats.org/spreadsheetml/2006/main" xmlns:r="http://schemas.openxmlformats.org/officeDocument/2006/relationships">
  <dimension ref="A1:U107"/>
  <sheetViews>
    <sheetView showGridLines="0" workbookViewId="0" topLeftCell="A1">
      <selection activeCell="A1" sqref="A1"/>
    </sheetView>
  </sheetViews>
  <sheetFormatPr defaultColWidth="11.19921875" defaultRowHeight="19.5" customHeight="1"/>
  <cols>
    <col min="1" max="1" width="11.296875" style="110" customWidth="1"/>
    <col min="2" max="2" width="15.69921875" style="110" customWidth="1"/>
    <col min="3" max="3" width="10.59765625" style="110" customWidth="1"/>
    <col min="4" max="4" width="11.59765625" style="110" customWidth="1"/>
    <col min="5" max="5" width="10.8984375" style="110" customWidth="1"/>
    <col min="6" max="6" width="9.59765625" style="110" customWidth="1"/>
    <col min="7" max="7" width="10.296875" style="110" customWidth="1"/>
    <col min="8" max="8" width="9.8984375" style="110" customWidth="1"/>
    <col min="9" max="9" width="9.69921875" style="110" customWidth="1"/>
    <col min="10" max="12" width="9.8984375" style="110" customWidth="1"/>
    <col min="13" max="14" width="9.69921875" style="110" customWidth="1"/>
    <col min="15" max="20" width="9.8984375" style="110" customWidth="1"/>
    <col min="21" max="21" width="7.69921875" style="110" customWidth="1"/>
    <col min="22" max="256" width="10.296875" style="110" customWidth="1"/>
  </cols>
  <sheetData>
    <row r="1" spans="1:21" ht="12.75" customHeight="1">
      <c r="A1" s="2" t="s">
        <v>0</v>
      </c>
      <c r="B1" s="2"/>
      <c r="C1" s="2"/>
      <c r="D1" s="2"/>
      <c r="E1" s="2"/>
      <c r="F1" s="2"/>
      <c r="G1" s="2"/>
      <c r="H1" s="2"/>
      <c r="I1" s="2"/>
      <c r="J1" s="2"/>
      <c r="K1" s="2"/>
      <c r="L1" s="2"/>
      <c r="M1" s="4"/>
      <c r="N1" s="3"/>
      <c r="O1" s="3"/>
      <c r="P1" s="3"/>
      <c r="Q1" s="3"/>
      <c r="R1" s="3"/>
      <c r="S1" s="3"/>
      <c r="T1" s="3"/>
      <c r="U1" s="3"/>
    </row>
    <row r="2" spans="1:21" ht="12.75" customHeight="1">
      <c r="A2" s="2"/>
      <c r="B2" s="2"/>
      <c r="C2" s="2"/>
      <c r="D2" s="2"/>
      <c r="E2" s="2"/>
      <c r="F2" s="2"/>
      <c r="G2" s="2"/>
      <c r="H2" s="2"/>
      <c r="I2" s="2"/>
      <c r="J2" s="2"/>
      <c r="K2" s="2"/>
      <c r="L2" s="2"/>
      <c r="M2" s="4"/>
      <c r="N2" s="3"/>
      <c r="O2" s="3"/>
      <c r="P2" s="3"/>
      <c r="Q2" s="3"/>
      <c r="R2" s="3"/>
      <c r="S2" s="3"/>
      <c r="T2" s="3"/>
      <c r="U2" s="3"/>
    </row>
    <row r="3" spans="1:21" ht="12.75" customHeight="1">
      <c r="A3" s="2"/>
      <c r="B3" s="2"/>
      <c r="C3" s="2"/>
      <c r="D3" s="2"/>
      <c r="E3" s="2"/>
      <c r="F3" s="2"/>
      <c r="G3" s="2"/>
      <c r="H3" s="2"/>
      <c r="I3" s="2"/>
      <c r="J3" s="2"/>
      <c r="K3" s="2"/>
      <c r="L3" s="2"/>
      <c r="M3" s="4"/>
      <c r="N3" s="3"/>
      <c r="O3" s="3"/>
      <c r="P3" s="3"/>
      <c r="Q3" s="3"/>
      <c r="R3" s="3"/>
      <c r="S3" s="3"/>
      <c r="T3" s="3"/>
      <c r="U3" s="3"/>
    </row>
    <row r="4" spans="1:21" ht="12.75" customHeight="1">
      <c r="A4" s="5" t="s">
        <v>84</v>
      </c>
      <c r="B4" s="5"/>
      <c r="C4" s="5"/>
      <c r="D4" s="5"/>
      <c r="E4" s="5"/>
      <c r="F4" s="5"/>
      <c r="G4" s="5"/>
      <c r="H4" s="5"/>
      <c r="I4" s="5"/>
      <c r="J4" s="5"/>
      <c r="K4" s="5"/>
      <c r="L4" s="5"/>
      <c r="M4" s="4"/>
      <c r="N4" s="3"/>
      <c r="O4" s="3"/>
      <c r="P4" s="3"/>
      <c r="Q4" s="3"/>
      <c r="R4" s="3"/>
      <c r="S4" s="3"/>
      <c r="T4" s="3"/>
      <c r="U4" s="3"/>
    </row>
    <row r="5" spans="1:21" ht="12.75" customHeight="1">
      <c r="A5" s="5"/>
      <c r="B5" s="5"/>
      <c r="C5" s="5"/>
      <c r="D5" s="5"/>
      <c r="E5" s="5"/>
      <c r="F5" s="5"/>
      <c r="G5" s="5"/>
      <c r="H5" s="5"/>
      <c r="I5" s="5"/>
      <c r="J5" s="5"/>
      <c r="K5" s="5"/>
      <c r="L5" s="5"/>
      <c r="M5" s="4"/>
      <c r="N5" s="3"/>
      <c r="O5" s="3"/>
      <c r="P5" s="3"/>
      <c r="Q5" s="3"/>
      <c r="R5" s="3"/>
      <c r="S5" s="3"/>
      <c r="T5" s="3"/>
      <c r="U5" s="3"/>
    </row>
    <row r="6" spans="1:21" ht="12.75" customHeight="1">
      <c r="A6" s="6"/>
      <c r="B6" s="7"/>
      <c r="C6" s="7"/>
      <c r="D6" s="7"/>
      <c r="E6" s="7"/>
      <c r="F6" s="7"/>
      <c r="G6" s="7"/>
      <c r="H6" s="7"/>
      <c r="I6" s="7"/>
      <c r="J6" s="7"/>
      <c r="K6" s="7"/>
      <c r="L6" s="6"/>
      <c r="M6" s="3"/>
      <c r="N6" s="3"/>
      <c r="O6" s="3"/>
      <c r="P6" s="3"/>
      <c r="Q6" s="3"/>
      <c r="R6" s="3"/>
      <c r="S6" s="3"/>
      <c r="T6" s="3"/>
      <c r="U6" s="3"/>
    </row>
    <row r="7" spans="1:21" ht="12.75" customHeight="1">
      <c r="A7" s="8"/>
      <c r="B7" s="9" t="s">
        <v>66</v>
      </c>
      <c r="C7" s="9"/>
      <c r="D7" s="9"/>
      <c r="E7" s="9"/>
      <c r="F7" s="9"/>
      <c r="G7" s="9"/>
      <c r="H7" s="9"/>
      <c r="I7" s="9"/>
      <c r="J7" s="9"/>
      <c r="K7" s="9"/>
      <c r="L7" s="10"/>
      <c r="M7" s="3"/>
      <c r="N7" s="3"/>
      <c r="O7" s="3"/>
      <c r="P7" s="3"/>
      <c r="Q7" s="3"/>
      <c r="R7" s="3"/>
      <c r="S7" s="3"/>
      <c r="T7" s="3"/>
      <c r="U7" s="3"/>
    </row>
    <row r="8" spans="1:21" ht="12.75" customHeight="1">
      <c r="A8" s="8"/>
      <c r="B8" s="9"/>
      <c r="C8" s="9"/>
      <c r="D8" s="9"/>
      <c r="E8" s="9"/>
      <c r="F8" s="9"/>
      <c r="G8" s="9"/>
      <c r="H8" s="9"/>
      <c r="I8" s="9"/>
      <c r="J8" s="9"/>
      <c r="K8" s="9"/>
      <c r="L8" s="10"/>
      <c r="M8" s="3"/>
      <c r="N8" s="3"/>
      <c r="O8" s="3"/>
      <c r="P8" s="3"/>
      <c r="Q8" s="3"/>
      <c r="R8" s="3"/>
      <c r="S8" s="3"/>
      <c r="T8" s="3"/>
      <c r="U8" s="3"/>
    </row>
    <row r="9" spans="1:21" ht="12.75" customHeight="1">
      <c r="A9" s="8"/>
      <c r="B9" s="9"/>
      <c r="C9" s="9"/>
      <c r="D9" s="9"/>
      <c r="E9" s="9"/>
      <c r="F9" s="9"/>
      <c r="G9" s="9"/>
      <c r="H9" s="9"/>
      <c r="I9" s="9"/>
      <c r="J9" s="9"/>
      <c r="K9" s="9"/>
      <c r="L9" s="10"/>
      <c r="M9" s="3"/>
      <c r="N9" s="3"/>
      <c r="O9" s="3"/>
      <c r="P9" s="3"/>
      <c r="Q9" s="3"/>
      <c r="R9" s="3"/>
      <c r="S9" s="3"/>
      <c r="T9" s="3"/>
      <c r="U9" s="3"/>
    </row>
    <row r="10" spans="1:21" ht="12.75" customHeight="1">
      <c r="A10" s="8"/>
      <c r="B10" s="9"/>
      <c r="C10" s="9"/>
      <c r="D10" s="9"/>
      <c r="E10" s="9"/>
      <c r="F10" s="9"/>
      <c r="G10" s="9"/>
      <c r="H10" s="9"/>
      <c r="I10" s="9"/>
      <c r="J10" s="9"/>
      <c r="K10" s="9"/>
      <c r="L10" s="10"/>
      <c r="M10" s="3"/>
      <c r="N10" s="3"/>
      <c r="O10" s="3"/>
      <c r="P10" s="3"/>
      <c r="Q10" s="3"/>
      <c r="R10" s="3"/>
      <c r="S10" s="3"/>
      <c r="T10" s="3"/>
      <c r="U10" s="3"/>
    </row>
    <row r="11" spans="1:21" ht="12.75" customHeight="1">
      <c r="A11" s="8"/>
      <c r="B11" s="9"/>
      <c r="C11" s="9"/>
      <c r="D11" s="9"/>
      <c r="E11" s="9"/>
      <c r="F11" s="9"/>
      <c r="G11" s="9"/>
      <c r="H11" s="9"/>
      <c r="I11" s="9"/>
      <c r="J11" s="9"/>
      <c r="K11" s="9"/>
      <c r="L11" s="10"/>
      <c r="M11" s="3"/>
      <c r="N11" s="3"/>
      <c r="O11" s="3"/>
      <c r="P11" s="3"/>
      <c r="Q11" s="3"/>
      <c r="R11" s="3"/>
      <c r="S11" s="3"/>
      <c r="T11" s="3"/>
      <c r="U11" s="3"/>
    </row>
    <row r="12" spans="1:21" ht="12.75" customHeight="1">
      <c r="A12" s="8"/>
      <c r="B12" s="9"/>
      <c r="C12" s="9"/>
      <c r="D12" s="9"/>
      <c r="E12" s="9"/>
      <c r="F12" s="9"/>
      <c r="G12" s="9"/>
      <c r="H12" s="9"/>
      <c r="I12" s="9"/>
      <c r="J12" s="9"/>
      <c r="K12" s="9"/>
      <c r="L12" s="10"/>
      <c r="M12" s="3"/>
      <c r="N12" s="3"/>
      <c r="O12" s="3"/>
      <c r="P12" s="3"/>
      <c r="Q12" s="3"/>
      <c r="R12" s="3"/>
      <c r="S12" s="3"/>
      <c r="T12" s="3"/>
      <c r="U12" s="3"/>
    </row>
    <row r="13" spans="1:21" ht="12.75" customHeight="1">
      <c r="A13" s="8"/>
      <c r="B13" s="9"/>
      <c r="C13" s="9"/>
      <c r="D13" s="9"/>
      <c r="E13" s="9"/>
      <c r="F13" s="9"/>
      <c r="G13" s="9"/>
      <c r="H13" s="9"/>
      <c r="I13" s="9"/>
      <c r="J13" s="9"/>
      <c r="K13" s="9"/>
      <c r="L13" s="10"/>
      <c r="M13" s="3"/>
      <c r="N13" s="3"/>
      <c r="O13" s="3"/>
      <c r="P13" s="3"/>
      <c r="Q13" s="3"/>
      <c r="R13" s="3"/>
      <c r="S13" s="3"/>
      <c r="T13" s="3"/>
      <c r="U13" s="3"/>
    </row>
    <row r="14" spans="1:21" ht="12.75" customHeight="1">
      <c r="A14" s="3"/>
      <c r="B14" s="11"/>
      <c r="C14" s="12"/>
      <c r="D14" s="11"/>
      <c r="E14" s="11"/>
      <c r="F14" s="12"/>
      <c r="G14" s="12"/>
      <c r="H14" s="12"/>
      <c r="I14" s="11"/>
      <c r="J14" s="11"/>
      <c r="K14" s="11"/>
      <c r="L14" s="3"/>
      <c r="M14" s="3"/>
      <c r="N14" s="3"/>
      <c r="O14" s="3"/>
      <c r="P14" s="3"/>
      <c r="Q14" s="3"/>
      <c r="R14" s="3"/>
      <c r="S14" s="3"/>
      <c r="T14" s="3"/>
      <c r="U14" s="3"/>
    </row>
    <row r="15" spans="1:21" ht="12.75" customHeight="1">
      <c r="A15" s="3"/>
      <c r="B15" s="3"/>
      <c r="C15" s="13"/>
      <c r="D15" s="3"/>
      <c r="E15" s="14" t="s">
        <v>3</v>
      </c>
      <c r="F15" s="14"/>
      <c r="G15" s="14"/>
      <c r="H15" s="14"/>
      <c r="I15" s="3"/>
      <c r="J15" s="3"/>
      <c r="K15" s="3"/>
      <c r="L15" s="3"/>
      <c r="M15" s="3"/>
      <c r="N15" s="3"/>
      <c r="O15" s="3"/>
      <c r="P15" s="3"/>
      <c r="Q15" s="3"/>
      <c r="R15" s="3"/>
      <c r="S15" s="3"/>
      <c r="T15" s="3"/>
      <c r="U15" s="3"/>
    </row>
    <row r="16" spans="1:21" ht="12.75" customHeight="1">
      <c r="A16" s="3"/>
      <c r="B16" s="3"/>
      <c r="C16" s="3"/>
      <c r="D16" s="3"/>
      <c r="E16" s="14" t="s">
        <v>4</v>
      </c>
      <c r="F16" s="14"/>
      <c r="G16" s="14"/>
      <c r="H16" s="14"/>
      <c r="I16" s="3"/>
      <c r="J16" s="3"/>
      <c r="K16" s="3"/>
      <c r="L16" s="3"/>
      <c r="M16" s="3"/>
      <c r="N16" s="3"/>
      <c r="O16" s="3"/>
      <c r="P16" s="3"/>
      <c r="Q16" s="3"/>
      <c r="R16" s="3"/>
      <c r="S16" s="3"/>
      <c r="T16" s="3"/>
      <c r="U16" s="3"/>
    </row>
    <row r="17" spans="1:21" ht="12.75" customHeight="1">
      <c r="A17" s="3"/>
      <c r="B17" s="14"/>
      <c r="C17" s="13"/>
      <c r="D17" s="13"/>
      <c r="E17" s="14" t="s">
        <v>5</v>
      </c>
      <c r="F17" s="14"/>
      <c r="G17" s="14"/>
      <c r="H17" s="14"/>
      <c r="I17" s="13"/>
      <c r="J17" s="13"/>
      <c r="K17" s="13"/>
      <c r="L17" s="3"/>
      <c r="M17" s="3"/>
      <c r="N17" s="3"/>
      <c r="O17" s="3"/>
      <c r="P17" s="3"/>
      <c r="Q17" s="3"/>
      <c r="R17" s="3"/>
      <c r="S17" s="3"/>
      <c r="T17" s="3"/>
      <c r="U17" s="3"/>
    </row>
    <row r="18" spans="1:21" ht="12.75" customHeight="1">
      <c r="A18" s="3"/>
      <c r="B18" s="15"/>
      <c r="C18" s="16"/>
      <c r="D18" s="15"/>
      <c r="E18" s="15"/>
      <c r="F18" s="15"/>
      <c r="G18" s="15"/>
      <c r="H18" s="15"/>
      <c r="I18" s="15"/>
      <c r="J18" s="15"/>
      <c r="K18" s="15"/>
      <c r="L18" s="15"/>
      <c r="M18" s="3"/>
      <c r="N18" s="3"/>
      <c r="O18" s="3"/>
      <c r="P18" s="3"/>
      <c r="Q18" s="3"/>
      <c r="R18" s="3"/>
      <c r="S18" s="3"/>
      <c r="T18" s="3"/>
      <c r="U18" s="3"/>
    </row>
    <row r="19" spans="1:21" ht="12.75" customHeight="1">
      <c r="A19" s="8"/>
      <c r="B19" s="17"/>
      <c r="C19" s="18"/>
      <c r="D19" s="19" t="s">
        <v>6</v>
      </c>
      <c r="E19" s="20"/>
      <c r="F19" s="21">
        <v>5</v>
      </c>
      <c r="G19" s="22"/>
      <c r="H19" s="23"/>
      <c r="I19" s="23"/>
      <c r="J19" s="24"/>
      <c r="K19" s="25"/>
      <c r="L19" s="26"/>
      <c r="M19" s="10"/>
      <c r="N19" s="3"/>
      <c r="O19" s="3"/>
      <c r="P19" s="3"/>
      <c r="Q19" s="3"/>
      <c r="R19" s="3"/>
      <c r="S19" s="3"/>
      <c r="T19" s="3"/>
      <c r="U19" s="3"/>
    </row>
    <row r="20" spans="1:21" ht="12.75" customHeight="1">
      <c r="A20" s="8"/>
      <c r="B20" s="27"/>
      <c r="C20" s="28"/>
      <c r="D20" s="29"/>
      <c r="E20" s="31" t="s">
        <v>85</v>
      </c>
      <c r="F20" s="31" t="s">
        <v>8</v>
      </c>
      <c r="G20" s="31" t="s">
        <v>9</v>
      </c>
      <c r="H20" s="31" t="s">
        <v>10</v>
      </c>
      <c r="I20" s="31" t="s">
        <v>55</v>
      </c>
      <c r="J20" s="32" t="s">
        <v>12</v>
      </c>
      <c r="K20" s="33"/>
      <c r="L20" s="34"/>
      <c r="M20" s="10"/>
      <c r="N20" s="3"/>
      <c r="O20" s="3"/>
      <c r="P20" s="3"/>
      <c r="Q20" s="3"/>
      <c r="R20" s="3"/>
      <c r="S20" s="3"/>
      <c r="T20" s="3"/>
      <c r="U20" s="3"/>
    </row>
    <row r="21" spans="1:21" ht="12.75" customHeight="1">
      <c r="A21" s="8"/>
      <c r="B21" s="27"/>
      <c r="C21" s="28"/>
      <c r="D21" s="35" t="s">
        <v>13</v>
      </c>
      <c r="E21" s="36">
        <v>100</v>
      </c>
      <c r="F21" s="21">
        <v>5</v>
      </c>
      <c r="G21" s="37">
        <f aca="true" t="shared" si="0" ref="G21:G26">(E21)/(1.0278-(0.0278*F21))</f>
        <v>112.51125112511251</v>
      </c>
      <c r="H21" s="37">
        <f aca="true" t="shared" si="1" ref="H21:H26">ROUND((G21*(1.0278-(0.0278*5)))/$F$19,0/5)*$F$19</f>
        <v>100</v>
      </c>
      <c r="I21" s="21">
        <v>5</v>
      </c>
      <c r="J21" s="38">
        <v>0</v>
      </c>
      <c r="K21" s="33"/>
      <c r="L21" s="34"/>
      <c r="M21" s="10"/>
      <c r="N21" s="3"/>
      <c r="O21" s="3"/>
      <c r="P21" s="3"/>
      <c r="Q21" s="3"/>
      <c r="R21" s="3"/>
      <c r="S21" s="3"/>
      <c r="T21" s="3"/>
      <c r="U21" s="3"/>
    </row>
    <row r="22" spans="1:21" ht="12.75" customHeight="1">
      <c r="A22" s="8"/>
      <c r="B22" s="27"/>
      <c r="C22" s="28"/>
      <c r="D22" s="35" t="s">
        <v>86</v>
      </c>
      <c r="E22" s="39">
        <v>100</v>
      </c>
      <c r="F22" s="111">
        <v>5</v>
      </c>
      <c r="G22" s="40">
        <f t="shared" si="0"/>
        <v>112.51125112511251</v>
      </c>
      <c r="H22" s="40">
        <f t="shared" si="1"/>
        <v>100</v>
      </c>
      <c r="I22" s="83">
        <v>5</v>
      </c>
      <c r="J22" s="41">
        <v>0</v>
      </c>
      <c r="K22" s="33"/>
      <c r="L22" s="34"/>
      <c r="M22" s="10"/>
      <c r="N22" s="3"/>
      <c r="O22" s="3"/>
      <c r="P22" s="3"/>
      <c r="Q22" s="3"/>
      <c r="R22" s="3"/>
      <c r="S22" s="3"/>
      <c r="T22" s="3"/>
      <c r="U22" s="3"/>
    </row>
    <row r="23" spans="1:21" ht="12.75" customHeight="1">
      <c r="A23" s="8"/>
      <c r="B23" s="27"/>
      <c r="C23" s="28"/>
      <c r="D23" s="35" t="s">
        <v>14</v>
      </c>
      <c r="E23" s="39">
        <v>100</v>
      </c>
      <c r="F23" s="39">
        <v>5</v>
      </c>
      <c r="G23" s="40">
        <f t="shared" si="0"/>
        <v>112.51125112511251</v>
      </c>
      <c r="H23" s="40">
        <f t="shared" si="1"/>
        <v>100</v>
      </c>
      <c r="I23" s="83">
        <v>5</v>
      </c>
      <c r="J23" s="41">
        <v>0</v>
      </c>
      <c r="K23" s="33"/>
      <c r="L23" s="34"/>
      <c r="M23" s="10"/>
      <c r="N23" s="3"/>
      <c r="O23" s="3"/>
      <c r="P23" s="3"/>
      <c r="Q23" s="3"/>
      <c r="R23" s="3"/>
      <c r="S23" s="3"/>
      <c r="T23" s="3"/>
      <c r="U23" s="3"/>
    </row>
    <row r="24" spans="1:21" ht="12.75" customHeight="1">
      <c r="A24" s="8"/>
      <c r="B24" s="27"/>
      <c r="C24" s="28"/>
      <c r="D24" s="35" t="s">
        <v>17</v>
      </c>
      <c r="E24" s="39">
        <v>100</v>
      </c>
      <c r="F24" s="39">
        <v>5</v>
      </c>
      <c r="G24" s="40">
        <f t="shared" si="0"/>
        <v>112.51125112511251</v>
      </c>
      <c r="H24" s="40">
        <f t="shared" si="1"/>
        <v>100</v>
      </c>
      <c r="I24" s="83">
        <v>5</v>
      </c>
      <c r="J24" s="41">
        <v>0</v>
      </c>
      <c r="K24" s="33"/>
      <c r="L24" s="34"/>
      <c r="M24" s="10"/>
      <c r="N24" s="3"/>
      <c r="O24" s="3"/>
      <c r="P24" s="3"/>
      <c r="Q24" s="3"/>
      <c r="R24" s="3"/>
      <c r="S24" s="3"/>
      <c r="T24" s="3"/>
      <c r="U24" s="3"/>
    </row>
    <row r="25" spans="1:21" ht="12.75" customHeight="1">
      <c r="A25" s="8"/>
      <c r="B25" s="27"/>
      <c r="C25" s="28"/>
      <c r="D25" s="35" t="s">
        <v>15</v>
      </c>
      <c r="E25" s="39">
        <v>100</v>
      </c>
      <c r="F25" s="39">
        <v>5</v>
      </c>
      <c r="G25" s="40">
        <f t="shared" si="0"/>
        <v>112.51125112511251</v>
      </c>
      <c r="H25" s="40">
        <f t="shared" si="1"/>
        <v>100</v>
      </c>
      <c r="I25" s="83">
        <v>15</v>
      </c>
      <c r="J25" s="41">
        <v>0</v>
      </c>
      <c r="K25" s="33"/>
      <c r="L25" s="34"/>
      <c r="M25" s="10"/>
      <c r="N25" s="3"/>
      <c r="O25" s="3"/>
      <c r="P25" s="3"/>
      <c r="Q25" s="3"/>
      <c r="R25" s="3"/>
      <c r="S25" s="3"/>
      <c r="T25" s="3"/>
      <c r="U25" s="3"/>
    </row>
    <row r="26" spans="1:21" ht="12.75" customHeight="1">
      <c r="A26" s="8"/>
      <c r="B26" s="42"/>
      <c r="C26" s="43"/>
      <c r="D26" s="44" t="s">
        <v>16</v>
      </c>
      <c r="E26" s="45">
        <v>100</v>
      </c>
      <c r="F26" s="45">
        <v>5</v>
      </c>
      <c r="G26" s="46">
        <f t="shared" si="0"/>
        <v>112.51125112511251</v>
      </c>
      <c r="H26" s="46">
        <f t="shared" si="1"/>
        <v>100</v>
      </c>
      <c r="I26" s="84">
        <v>5</v>
      </c>
      <c r="J26" s="47">
        <v>0</v>
      </c>
      <c r="K26" s="48"/>
      <c r="L26" s="49"/>
      <c r="M26" s="10"/>
      <c r="N26" s="3"/>
      <c r="O26" s="3"/>
      <c r="P26" s="3"/>
      <c r="Q26" s="3"/>
      <c r="R26" s="3"/>
      <c r="S26" s="3"/>
      <c r="T26" s="3"/>
      <c r="U26" s="3"/>
    </row>
    <row r="27" spans="1:21" ht="12.75" customHeight="1">
      <c r="A27" s="3"/>
      <c r="B27" s="11"/>
      <c r="C27" s="12"/>
      <c r="D27" s="11"/>
      <c r="E27" s="11"/>
      <c r="F27" s="11"/>
      <c r="G27" s="11"/>
      <c r="H27" s="11"/>
      <c r="I27" s="11"/>
      <c r="J27" s="11"/>
      <c r="K27" s="11"/>
      <c r="L27" s="11"/>
      <c r="M27" s="3"/>
      <c r="N27" s="3"/>
      <c r="O27" s="3"/>
      <c r="P27" s="3"/>
      <c r="Q27" s="3"/>
      <c r="R27" s="3"/>
      <c r="S27" s="3"/>
      <c r="T27" s="3"/>
      <c r="U27" s="3"/>
    </row>
    <row r="28" spans="1:21" ht="12.75" customHeight="1">
      <c r="A28" s="50"/>
      <c r="B28" s="50"/>
      <c r="C28" s="51"/>
      <c r="D28" s="50"/>
      <c r="E28" s="50"/>
      <c r="F28" s="50"/>
      <c r="G28" s="50"/>
      <c r="H28" s="50"/>
      <c r="I28" s="50"/>
      <c r="J28" s="50"/>
      <c r="K28" s="50"/>
      <c r="L28" s="50"/>
      <c r="M28" s="50"/>
      <c r="N28" s="50"/>
      <c r="O28" s="50"/>
      <c r="P28" s="50"/>
      <c r="Q28" s="3"/>
      <c r="R28" s="3"/>
      <c r="S28" s="3"/>
      <c r="T28" s="3"/>
      <c r="U28" s="3"/>
    </row>
    <row r="29" spans="1:21" ht="12.75" customHeight="1">
      <c r="A29" s="52" t="s">
        <v>67</v>
      </c>
      <c r="B29" s="52"/>
      <c r="C29" s="53"/>
      <c r="D29" s="54" t="s">
        <v>19</v>
      </c>
      <c r="E29" s="54" t="s">
        <v>20</v>
      </c>
      <c r="F29" s="54" t="s">
        <v>42</v>
      </c>
      <c r="G29" s="54" t="s">
        <v>23</v>
      </c>
      <c r="H29" s="54" t="s">
        <v>45</v>
      </c>
      <c r="I29" s="54" t="s">
        <v>26</v>
      </c>
      <c r="J29" s="54" t="s">
        <v>48</v>
      </c>
      <c r="K29" s="54" t="s">
        <v>29</v>
      </c>
      <c r="L29" s="55" t="s">
        <v>51</v>
      </c>
      <c r="M29" s="56" t="s">
        <v>68</v>
      </c>
      <c r="N29" s="56" t="s">
        <v>69</v>
      </c>
      <c r="O29" s="56" t="s">
        <v>70</v>
      </c>
      <c r="P29" s="56" t="s">
        <v>71</v>
      </c>
      <c r="Q29" s="57"/>
      <c r="R29" s="58"/>
      <c r="S29" s="58"/>
      <c r="T29" s="58"/>
      <c r="U29" s="3"/>
    </row>
    <row r="30" spans="1:21" ht="12.75" customHeight="1">
      <c r="A30" s="85"/>
      <c r="B30" s="59" t="str">
        <f>D21</f>
        <v>Squat</v>
      </c>
      <c r="C30" s="60" t="s">
        <v>32</v>
      </c>
      <c r="D30" s="61" t="s">
        <v>33</v>
      </c>
      <c r="E30" s="62">
        <v>45</v>
      </c>
      <c r="F30" s="62">
        <v>45</v>
      </c>
      <c r="G30" s="62">
        <v>45</v>
      </c>
      <c r="H30" s="62">
        <v>45</v>
      </c>
      <c r="I30" s="62">
        <v>45</v>
      </c>
      <c r="J30" s="62">
        <v>45</v>
      </c>
      <c r="K30" s="62">
        <v>45</v>
      </c>
      <c r="L30" s="62">
        <v>45</v>
      </c>
      <c r="M30" s="62">
        <v>45</v>
      </c>
      <c r="N30" s="62">
        <v>45</v>
      </c>
      <c r="O30" s="62">
        <v>45</v>
      </c>
      <c r="P30" s="62">
        <v>45</v>
      </c>
      <c r="Q30" s="63"/>
      <c r="R30" s="13"/>
      <c r="S30" s="13"/>
      <c r="T30" s="13"/>
      <c r="U30" s="3"/>
    </row>
    <row r="31" spans="1:21" ht="12.75" customHeight="1">
      <c r="A31" s="3"/>
      <c r="B31" s="3"/>
      <c r="C31" s="64" t="s">
        <v>32</v>
      </c>
      <c r="D31" s="65" t="s">
        <v>34</v>
      </c>
      <c r="E31" s="62">
        <f aca="true" t="shared" si="2" ref="E31:P31">FLOOR(PRODUCT(0.4,E34),5)</f>
        <v>40</v>
      </c>
      <c r="F31" s="62">
        <f t="shared" si="2"/>
        <v>40</v>
      </c>
      <c r="G31" s="62">
        <f t="shared" si="2"/>
        <v>45</v>
      </c>
      <c r="H31" s="62">
        <f t="shared" si="2"/>
        <v>50</v>
      </c>
      <c r="I31" s="62">
        <f t="shared" si="2"/>
        <v>55</v>
      </c>
      <c r="J31" s="62">
        <f t="shared" si="2"/>
        <v>60</v>
      </c>
      <c r="K31" s="62">
        <f t="shared" si="2"/>
        <v>60</v>
      </c>
      <c r="L31" s="62">
        <f t="shared" si="2"/>
        <v>65</v>
      </c>
      <c r="M31" s="62">
        <f t="shared" si="2"/>
        <v>70</v>
      </c>
      <c r="N31" s="62">
        <f t="shared" si="2"/>
        <v>75</v>
      </c>
      <c r="O31" s="62">
        <f t="shared" si="2"/>
        <v>80</v>
      </c>
      <c r="P31" s="62">
        <f t="shared" si="2"/>
        <v>80</v>
      </c>
      <c r="Q31" s="63"/>
      <c r="R31" s="13"/>
      <c r="S31" s="13"/>
      <c r="T31" s="13"/>
      <c r="U31" s="3"/>
    </row>
    <row r="32" spans="1:21" ht="12.75" customHeight="1">
      <c r="A32" s="3"/>
      <c r="B32" s="3"/>
      <c r="C32" s="64" t="s">
        <v>32</v>
      </c>
      <c r="D32" s="65" t="s">
        <v>35</v>
      </c>
      <c r="E32" s="62">
        <f aca="true" t="shared" si="3" ref="E32:P32">FLOOR(PRODUCT(0.6,E34),5)</f>
        <v>60</v>
      </c>
      <c r="F32" s="62">
        <f t="shared" si="3"/>
        <v>65</v>
      </c>
      <c r="G32" s="62">
        <f t="shared" si="3"/>
        <v>70</v>
      </c>
      <c r="H32" s="62">
        <f t="shared" si="3"/>
        <v>75</v>
      </c>
      <c r="I32" s="62">
        <f t="shared" si="3"/>
        <v>80</v>
      </c>
      <c r="J32" s="62">
        <f t="shared" si="3"/>
        <v>90</v>
      </c>
      <c r="K32" s="62">
        <f t="shared" si="3"/>
        <v>95</v>
      </c>
      <c r="L32" s="62">
        <f t="shared" si="3"/>
        <v>100</v>
      </c>
      <c r="M32" s="62">
        <f t="shared" si="3"/>
        <v>105</v>
      </c>
      <c r="N32" s="62">
        <f t="shared" si="3"/>
        <v>110</v>
      </c>
      <c r="O32" s="62">
        <f t="shared" si="3"/>
        <v>120</v>
      </c>
      <c r="P32" s="62">
        <f t="shared" si="3"/>
        <v>125</v>
      </c>
      <c r="Q32" s="63"/>
      <c r="R32" s="13"/>
      <c r="S32" s="13"/>
      <c r="T32" s="13"/>
      <c r="U32" s="3"/>
    </row>
    <row r="33" spans="1:21" ht="12.75" customHeight="1">
      <c r="A33" s="3"/>
      <c r="B33" s="3"/>
      <c r="C33" s="64" t="s">
        <v>32</v>
      </c>
      <c r="D33" s="65" t="s">
        <v>36</v>
      </c>
      <c r="E33" s="62">
        <f aca="true" t="shared" si="4" ref="E33:P33">FLOOR(PRODUCT(0.8,E34),5)</f>
        <v>80</v>
      </c>
      <c r="F33" s="62">
        <f t="shared" si="4"/>
        <v>85</v>
      </c>
      <c r="G33" s="62">
        <f t="shared" si="4"/>
        <v>95</v>
      </c>
      <c r="H33" s="62">
        <f t="shared" si="4"/>
        <v>100</v>
      </c>
      <c r="I33" s="62">
        <f t="shared" si="4"/>
        <v>110</v>
      </c>
      <c r="J33" s="62">
        <f t="shared" si="4"/>
        <v>120</v>
      </c>
      <c r="K33" s="62">
        <f t="shared" si="4"/>
        <v>125</v>
      </c>
      <c r="L33" s="62">
        <f t="shared" si="4"/>
        <v>135</v>
      </c>
      <c r="M33" s="62">
        <f t="shared" si="4"/>
        <v>140</v>
      </c>
      <c r="N33" s="62">
        <f t="shared" si="4"/>
        <v>150</v>
      </c>
      <c r="O33" s="62">
        <f t="shared" si="4"/>
        <v>160</v>
      </c>
      <c r="P33" s="62">
        <f t="shared" si="4"/>
        <v>165</v>
      </c>
      <c r="Q33" s="63"/>
      <c r="R33" s="13"/>
      <c r="S33" s="13"/>
      <c r="T33" s="13"/>
      <c r="U33" s="3"/>
    </row>
    <row r="34" spans="1:21" ht="12.75" customHeight="1">
      <c r="A34" s="3"/>
      <c r="B34" s="3"/>
      <c r="C34" s="64" t="s">
        <v>37</v>
      </c>
      <c r="D34" s="65" t="s">
        <v>38</v>
      </c>
      <c r="E34" s="66">
        <f>ROUND((H22-(H22*$J$21))/$F$19,0/5)*$F$19</f>
        <v>100</v>
      </c>
      <c r="F34" s="66">
        <f aca="true" t="shared" si="5" ref="F34:P34">E90+$I$21</f>
        <v>110</v>
      </c>
      <c r="G34" s="66">
        <f t="shared" si="5"/>
        <v>120</v>
      </c>
      <c r="H34" s="66">
        <f t="shared" si="5"/>
        <v>130</v>
      </c>
      <c r="I34" s="66">
        <f t="shared" si="5"/>
        <v>140</v>
      </c>
      <c r="J34" s="66">
        <f t="shared" si="5"/>
        <v>150</v>
      </c>
      <c r="K34" s="66">
        <f t="shared" si="5"/>
        <v>160</v>
      </c>
      <c r="L34" s="66">
        <f t="shared" si="5"/>
        <v>170</v>
      </c>
      <c r="M34" s="66">
        <f t="shared" si="5"/>
        <v>180</v>
      </c>
      <c r="N34" s="66">
        <f t="shared" si="5"/>
        <v>190</v>
      </c>
      <c r="O34" s="66">
        <f t="shared" si="5"/>
        <v>200</v>
      </c>
      <c r="P34" s="66">
        <f t="shared" si="5"/>
        <v>210</v>
      </c>
      <c r="Q34" s="67"/>
      <c r="R34" s="68"/>
      <c r="S34" s="68"/>
      <c r="T34" s="68"/>
      <c r="U34" s="3"/>
    </row>
    <row r="35" spans="1:21" ht="12.75" customHeight="1">
      <c r="A35" s="3"/>
      <c r="B35" s="3"/>
      <c r="C35" s="69"/>
      <c r="D35" s="70"/>
      <c r="E35" s="71"/>
      <c r="F35" s="71"/>
      <c r="G35" s="71"/>
      <c r="H35" s="71"/>
      <c r="I35" s="71"/>
      <c r="J35" s="71"/>
      <c r="K35" s="71"/>
      <c r="L35" s="71"/>
      <c r="M35" s="71"/>
      <c r="N35" s="71"/>
      <c r="O35" s="71"/>
      <c r="P35" s="71"/>
      <c r="Q35" s="72"/>
      <c r="R35" s="73"/>
      <c r="S35" s="73"/>
      <c r="T35" s="73"/>
      <c r="U35" s="3"/>
    </row>
    <row r="36" spans="1:21" ht="12.75" customHeight="1">
      <c r="A36" s="3"/>
      <c r="B36" s="74" t="str">
        <f>D23</f>
        <v>Bench Press</v>
      </c>
      <c r="C36" s="64" t="s">
        <v>32</v>
      </c>
      <c r="D36" s="65" t="s">
        <v>33</v>
      </c>
      <c r="E36" s="62">
        <v>45</v>
      </c>
      <c r="F36" s="88"/>
      <c r="G36" s="62">
        <v>45</v>
      </c>
      <c r="H36" s="88"/>
      <c r="I36" s="62">
        <v>45</v>
      </c>
      <c r="J36" s="88"/>
      <c r="K36" s="62">
        <v>45</v>
      </c>
      <c r="L36" s="88"/>
      <c r="M36" s="62">
        <v>45</v>
      </c>
      <c r="N36" s="88"/>
      <c r="O36" s="62">
        <v>45</v>
      </c>
      <c r="P36" s="89"/>
      <c r="Q36" s="13"/>
      <c r="R36" s="13"/>
      <c r="S36" s="13"/>
      <c r="T36" s="13"/>
      <c r="U36" s="3"/>
    </row>
    <row r="37" spans="1:21" ht="12.75" customHeight="1">
      <c r="A37" s="3"/>
      <c r="B37" s="3"/>
      <c r="C37" s="64" t="s">
        <v>32</v>
      </c>
      <c r="D37" s="65" t="s">
        <v>34</v>
      </c>
      <c r="E37" s="62">
        <f>FLOOR(PRODUCT(0.5,E40),5)</f>
        <v>50</v>
      </c>
      <c r="F37" s="75"/>
      <c r="G37" s="62">
        <f>FLOOR(PRODUCT(0.5,G40),5)</f>
        <v>55</v>
      </c>
      <c r="H37" s="75"/>
      <c r="I37" s="62">
        <f>FLOOR(PRODUCT(0.5,I40),5)</f>
        <v>65</v>
      </c>
      <c r="J37" s="75"/>
      <c r="K37" s="62">
        <f>FLOOR(PRODUCT(0.5,K40),5)</f>
        <v>70</v>
      </c>
      <c r="L37" s="75"/>
      <c r="M37" s="62">
        <f>FLOOR(PRODUCT(0.5,M40),5)</f>
        <v>80</v>
      </c>
      <c r="N37" s="75"/>
      <c r="O37" s="62">
        <f>FLOOR(PRODUCT(0.5,O40),5)</f>
        <v>85</v>
      </c>
      <c r="P37" s="90"/>
      <c r="Q37" s="13"/>
      <c r="R37" s="13"/>
      <c r="S37" s="13"/>
      <c r="T37" s="13"/>
      <c r="U37" s="3"/>
    </row>
    <row r="38" spans="1:21" ht="12.75" customHeight="1">
      <c r="A38" s="3"/>
      <c r="B38" s="3"/>
      <c r="C38" s="64" t="s">
        <v>32</v>
      </c>
      <c r="D38" s="65" t="s">
        <v>35</v>
      </c>
      <c r="E38" s="62">
        <f>FLOOR(PRODUCT(0.7,E40),5)</f>
        <v>70</v>
      </c>
      <c r="F38" s="75"/>
      <c r="G38" s="62">
        <f>FLOOR(PRODUCT(0.7,G40),5)</f>
        <v>80</v>
      </c>
      <c r="H38" s="75"/>
      <c r="I38" s="62">
        <f>FLOOR(PRODUCT(0.7,I40),5)</f>
        <v>90</v>
      </c>
      <c r="J38" s="75"/>
      <c r="K38" s="62">
        <f>FLOOR(PRODUCT(0.7,K40),5)</f>
        <v>100</v>
      </c>
      <c r="L38" s="75"/>
      <c r="M38" s="62">
        <f>FLOOR(PRODUCT(0.7,M40),5)</f>
        <v>110</v>
      </c>
      <c r="N38" s="75"/>
      <c r="O38" s="62">
        <f>FLOOR(PRODUCT(0.7,O40),5)</f>
        <v>120</v>
      </c>
      <c r="P38" s="90"/>
      <c r="Q38" s="13"/>
      <c r="R38" s="13"/>
      <c r="S38" s="13"/>
      <c r="T38" s="13"/>
      <c r="U38" s="3"/>
    </row>
    <row r="39" spans="1:21" ht="12.75" customHeight="1">
      <c r="A39" s="3"/>
      <c r="B39" s="3"/>
      <c r="C39" s="64" t="s">
        <v>32</v>
      </c>
      <c r="D39" s="65" t="s">
        <v>36</v>
      </c>
      <c r="E39" s="62">
        <f>FLOOR(PRODUCT(0.9,E40),5)</f>
        <v>90</v>
      </c>
      <c r="F39" s="75"/>
      <c r="G39" s="62">
        <f>FLOOR(PRODUCT(0.9,G40),5)</f>
        <v>100</v>
      </c>
      <c r="H39" s="75"/>
      <c r="I39" s="62">
        <f>FLOOR(PRODUCT(0.9,I40),5)</f>
        <v>115</v>
      </c>
      <c r="J39" s="75"/>
      <c r="K39" s="62">
        <f>FLOOR(PRODUCT(0.9,K40),5)</f>
        <v>130</v>
      </c>
      <c r="L39" s="75"/>
      <c r="M39" s="62">
        <f>FLOOR(PRODUCT(0.9,M40),5)</f>
        <v>140</v>
      </c>
      <c r="N39" s="75"/>
      <c r="O39" s="62">
        <f>FLOOR(PRODUCT(0.9,O40),5)</f>
        <v>155</v>
      </c>
      <c r="P39" s="90"/>
      <c r="Q39" s="13"/>
      <c r="R39" s="13"/>
      <c r="S39" s="13"/>
      <c r="T39" s="13"/>
      <c r="U39" s="3"/>
    </row>
    <row r="40" spans="1:21" ht="12.75" customHeight="1">
      <c r="A40" s="3"/>
      <c r="B40" s="3"/>
      <c r="C40" s="64" t="s">
        <v>37</v>
      </c>
      <c r="D40" s="65" t="s">
        <v>38</v>
      </c>
      <c r="E40" s="66">
        <f>ROUND((H23-(H23*$J$23))/$F$19,0/5)*$F$19</f>
        <v>100</v>
      </c>
      <c r="F40" s="91"/>
      <c r="G40" s="66">
        <f>F65+$I$23</f>
        <v>115</v>
      </c>
      <c r="H40" s="91"/>
      <c r="I40" s="66">
        <f>H65+$I$23</f>
        <v>130</v>
      </c>
      <c r="J40" s="91"/>
      <c r="K40" s="66">
        <f>J65+$I$23</f>
        <v>145</v>
      </c>
      <c r="L40" s="91"/>
      <c r="M40" s="66">
        <f>L65+$I$23</f>
        <v>160</v>
      </c>
      <c r="N40" s="91"/>
      <c r="O40" s="66">
        <f>N65+$I$23</f>
        <v>175</v>
      </c>
      <c r="P40" s="92"/>
      <c r="Q40" s="68"/>
      <c r="R40" s="68"/>
      <c r="S40" s="68"/>
      <c r="T40" s="68"/>
      <c r="U40" s="3"/>
    </row>
    <row r="41" spans="1:21" ht="12.75" customHeight="1">
      <c r="A41" s="3"/>
      <c r="B41" s="3"/>
      <c r="C41" s="64"/>
      <c r="D41" s="75"/>
      <c r="E41" s="71"/>
      <c r="F41" s="71"/>
      <c r="G41" s="71"/>
      <c r="H41" s="71"/>
      <c r="I41" s="71"/>
      <c r="J41" s="71"/>
      <c r="K41" s="71"/>
      <c r="L41" s="71"/>
      <c r="M41" s="71"/>
      <c r="N41" s="71"/>
      <c r="O41" s="71"/>
      <c r="P41" s="71"/>
      <c r="Q41" s="72"/>
      <c r="R41" s="73"/>
      <c r="S41" s="73"/>
      <c r="T41" s="73"/>
      <c r="U41" s="3"/>
    </row>
    <row r="42" spans="1:21" ht="12.75" customHeight="1">
      <c r="A42" s="3"/>
      <c r="B42" s="74" t="str">
        <f>D26</f>
        <v>Press</v>
      </c>
      <c r="C42" s="64" t="s">
        <v>32</v>
      </c>
      <c r="D42" s="63" t="s">
        <v>33</v>
      </c>
      <c r="E42" s="93"/>
      <c r="F42" s="62">
        <v>45</v>
      </c>
      <c r="G42" s="88"/>
      <c r="H42" s="62">
        <v>45</v>
      </c>
      <c r="I42" s="88"/>
      <c r="J42" s="62">
        <v>45</v>
      </c>
      <c r="K42" s="88"/>
      <c r="L42" s="62">
        <v>45</v>
      </c>
      <c r="M42" s="88"/>
      <c r="N42" s="62">
        <v>45</v>
      </c>
      <c r="O42" s="88"/>
      <c r="P42" s="62">
        <v>45</v>
      </c>
      <c r="Q42" s="63"/>
      <c r="R42" s="13"/>
      <c r="S42" s="13"/>
      <c r="T42" s="13"/>
      <c r="U42" s="3"/>
    </row>
    <row r="43" spans="1:21" ht="12.75" customHeight="1">
      <c r="A43" s="3"/>
      <c r="B43" s="3"/>
      <c r="C43" s="64" t="s">
        <v>32</v>
      </c>
      <c r="D43" s="63" t="s">
        <v>34</v>
      </c>
      <c r="E43" s="94"/>
      <c r="F43" s="62">
        <f>FLOOR(PRODUCT(0.55,F46),5)</f>
        <v>55</v>
      </c>
      <c r="G43" s="75"/>
      <c r="H43" s="62">
        <f>FLOOR(PRODUCT(0.55,H46),5)</f>
        <v>65</v>
      </c>
      <c r="I43" s="75"/>
      <c r="J43" s="62">
        <f>FLOOR(PRODUCT(0.55,J46),5)</f>
        <v>70</v>
      </c>
      <c r="K43" s="75"/>
      <c r="L43" s="62">
        <f>FLOOR(PRODUCT(0.55,L46),5)</f>
        <v>80</v>
      </c>
      <c r="M43" s="75"/>
      <c r="N43" s="62">
        <f>FLOOR(PRODUCT(0.55,N46),5)</f>
        <v>90</v>
      </c>
      <c r="O43" s="75"/>
      <c r="P43" s="62">
        <f>FLOOR(PRODUCT(0.55,P46),5)</f>
        <v>95</v>
      </c>
      <c r="Q43" s="63"/>
      <c r="R43" s="13"/>
      <c r="S43" s="13"/>
      <c r="T43" s="13"/>
      <c r="U43" s="3"/>
    </row>
    <row r="44" spans="1:21" ht="12.75" customHeight="1">
      <c r="A44" s="3"/>
      <c r="B44" s="3"/>
      <c r="C44" s="64" t="s">
        <v>32</v>
      </c>
      <c r="D44" s="63" t="s">
        <v>35</v>
      </c>
      <c r="E44" s="94"/>
      <c r="F44" s="62">
        <f>FLOOR(PRODUCT(0.7,F46),5)</f>
        <v>70</v>
      </c>
      <c r="G44" s="75"/>
      <c r="H44" s="62">
        <f>FLOOR(PRODUCT(0.7,H46),5)</f>
        <v>80</v>
      </c>
      <c r="I44" s="75"/>
      <c r="J44" s="62">
        <f>FLOOR(PRODUCT(0.7,J46),5)</f>
        <v>90</v>
      </c>
      <c r="K44" s="75"/>
      <c r="L44" s="62">
        <f>FLOOR(PRODUCT(0.7,L46),5)</f>
        <v>105</v>
      </c>
      <c r="M44" s="75"/>
      <c r="N44" s="62">
        <f>FLOOR(PRODUCT(0.7,N46),5)</f>
        <v>115</v>
      </c>
      <c r="O44" s="75"/>
      <c r="P44" s="62">
        <f>FLOOR(PRODUCT(0.7,P46),5)</f>
        <v>125</v>
      </c>
      <c r="Q44" s="63"/>
      <c r="R44" s="13"/>
      <c r="S44" s="13"/>
      <c r="T44" s="13"/>
      <c r="U44" s="3"/>
    </row>
    <row r="45" spans="1:21" ht="12.75" customHeight="1">
      <c r="A45" s="3"/>
      <c r="B45" s="3"/>
      <c r="C45" s="64" t="s">
        <v>32</v>
      </c>
      <c r="D45" s="63" t="s">
        <v>36</v>
      </c>
      <c r="E45" s="94"/>
      <c r="F45" s="62">
        <f>FLOOR(PRODUCT(0.85,F46),5)</f>
        <v>85</v>
      </c>
      <c r="G45" s="75"/>
      <c r="H45" s="62">
        <f>FLOOR(PRODUCT(0.85,H46),5)</f>
        <v>100</v>
      </c>
      <c r="I45" s="75"/>
      <c r="J45" s="62">
        <f>FLOOR(PRODUCT(0.85,J46),5)</f>
        <v>110</v>
      </c>
      <c r="K45" s="75"/>
      <c r="L45" s="62">
        <f>FLOOR(PRODUCT(0.85,L46),5)</f>
        <v>125</v>
      </c>
      <c r="M45" s="75"/>
      <c r="N45" s="62">
        <f>FLOOR(PRODUCT(0.85,N46),5)</f>
        <v>140</v>
      </c>
      <c r="O45" s="75"/>
      <c r="P45" s="62">
        <f>FLOOR(PRODUCT(0.85,P46),5)</f>
        <v>150</v>
      </c>
      <c r="Q45" s="63"/>
      <c r="R45" s="13"/>
      <c r="S45" s="13"/>
      <c r="T45" s="13"/>
      <c r="U45" s="3"/>
    </row>
    <row r="46" spans="1:21" ht="12.75" customHeight="1">
      <c r="A46" s="3"/>
      <c r="B46" s="3"/>
      <c r="C46" s="64" t="s">
        <v>37</v>
      </c>
      <c r="D46" s="63" t="s">
        <v>38</v>
      </c>
      <c r="E46" s="103"/>
      <c r="F46" s="76">
        <f>E71+$I$26</f>
        <v>105</v>
      </c>
      <c r="G46" s="91"/>
      <c r="H46" s="76">
        <f>G71+$I$26</f>
        <v>120</v>
      </c>
      <c r="I46" s="91"/>
      <c r="J46" s="76">
        <f>I71+$I$26</f>
        <v>135</v>
      </c>
      <c r="K46" s="91"/>
      <c r="L46" s="76">
        <f>K71+$I$26</f>
        <v>150</v>
      </c>
      <c r="M46" s="91"/>
      <c r="N46" s="76">
        <f>M71+$I$26</f>
        <v>165</v>
      </c>
      <c r="O46" s="91"/>
      <c r="P46" s="76">
        <f>O71+$I$26</f>
        <v>180</v>
      </c>
      <c r="Q46" s="67"/>
      <c r="R46" s="68"/>
      <c r="S46" s="68"/>
      <c r="T46" s="68"/>
      <c r="U46" s="3"/>
    </row>
    <row r="47" spans="1:21" ht="12.75" customHeight="1">
      <c r="A47" s="3"/>
      <c r="B47" s="3"/>
      <c r="C47" s="64"/>
      <c r="D47" s="75"/>
      <c r="E47" s="71"/>
      <c r="F47" s="71"/>
      <c r="G47" s="71"/>
      <c r="H47" s="71"/>
      <c r="I47" s="71"/>
      <c r="J47" s="71"/>
      <c r="K47" s="71"/>
      <c r="L47" s="71"/>
      <c r="M47" s="71"/>
      <c r="N47" s="71"/>
      <c r="O47" s="71"/>
      <c r="P47" s="71"/>
      <c r="Q47" s="72"/>
      <c r="R47" s="73"/>
      <c r="S47" s="73"/>
      <c r="T47" s="73"/>
      <c r="U47" s="3"/>
    </row>
    <row r="48" spans="1:21" ht="12.75" customHeight="1">
      <c r="A48" s="97"/>
      <c r="B48" s="74" t="s">
        <v>60</v>
      </c>
      <c r="C48" s="64" t="s">
        <v>37</v>
      </c>
      <c r="D48" s="65" t="s">
        <v>61</v>
      </c>
      <c r="E48" s="112" t="s">
        <v>87</v>
      </c>
      <c r="F48" s="76" t="s">
        <v>88</v>
      </c>
      <c r="G48" s="112" t="s">
        <v>87</v>
      </c>
      <c r="H48" s="76" t="s">
        <v>88</v>
      </c>
      <c r="I48" s="112" t="s">
        <v>87</v>
      </c>
      <c r="J48" s="76" t="s">
        <v>88</v>
      </c>
      <c r="K48" s="112" t="s">
        <v>87</v>
      </c>
      <c r="L48" s="76" t="s">
        <v>88</v>
      </c>
      <c r="M48" s="112" t="s">
        <v>87</v>
      </c>
      <c r="N48" s="76" t="s">
        <v>88</v>
      </c>
      <c r="O48" s="112" t="s">
        <v>87</v>
      </c>
      <c r="P48" s="76" t="s">
        <v>88</v>
      </c>
      <c r="Q48" s="77"/>
      <c r="R48" s="78"/>
      <c r="S48" s="78"/>
      <c r="T48" s="78"/>
      <c r="U48" s="3"/>
    </row>
    <row r="49" spans="1:21" ht="14.25" customHeight="1">
      <c r="A49" s="97"/>
      <c r="B49" s="74"/>
      <c r="C49" s="64"/>
      <c r="D49" s="65" t="s">
        <v>62</v>
      </c>
      <c r="E49" s="66"/>
      <c r="F49" s="76"/>
      <c r="G49" s="76"/>
      <c r="H49" s="76"/>
      <c r="I49" s="76"/>
      <c r="J49" s="76"/>
      <c r="K49" s="76"/>
      <c r="L49" s="76"/>
      <c r="M49" s="76"/>
      <c r="N49" s="76"/>
      <c r="O49" s="76"/>
      <c r="P49" s="98"/>
      <c r="Q49" s="96"/>
      <c r="R49" s="78"/>
      <c r="S49" s="78"/>
      <c r="T49" s="78"/>
      <c r="U49" s="3"/>
    </row>
    <row r="50" spans="1:21" ht="14.25" customHeight="1">
      <c r="A50" s="3"/>
      <c r="B50" s="3"/>
      <c r="C50" s="64"/>
      <c r="D50" s="65" t="s">
        <v>63</v>
      </c>
      <c r="E50" s="66"/>
      <c r="F50" s="76"/>
      <c r="G50" s="76"/>
      <c r="H50" s="76"/>
      <c r="I50" s="76"/>
      <c r="J50" s="76"/>
      <c r="K50" s="76"/>
      <c r="L50" s="76"/>
      <c r="M50" s="76"/>
      <c r="N50" s="76"/>
      <c r="O50" s="76"/>
      <c r="P50" s="98"/>
      <c r="Q50" s="99"/>
      <c r="R50" s="3"/>
      <c r="S50" s="3"/>
      <c r="T50" s="3"/>
      <c r="U50" s="3"/>
    </row>
    <row r="51" spans="1:21" ht="14.25" customHeight="1">
      <c r="A51" s="3"/>
      <c r="B51" s="3"/>
      <c r="C51" s="94"/>
      <c r="D51" s="65" t="s">
        <v>64</v>
      </c>
      <c r="E51" s="66"/>
      <c r="F51" s="76"/>
      <c r="G51" s="76"/>
      <c r="H51" s="76"/>
      <c r="I51" s="76"/>
      <c r="J51" s="76"/>
      <c r="K51" s="76"/>
      <c r="L51" s="76"/>
      <c r="M51" s="76"/>
      <c r="N51" s="76"/>
      <c r="O51" s="76"/>
      <c r="P51" s="100"/>
      <c r="Q51" s="99"/>
      <c r="R51" s="3"/>
      <c r="S51" s="3"/>
      <c r="T51" s="3"/>
      <c r="U51" s="3"/>
    </row>
    <row r="52" spans="1:21" ht="12.75" customHeight="1">
      <c r="A52" s="3"/>
      <c r="B52" s="3"/>
      <c r="C52" s="13"/>
      <c r="D52" s="3"/>
      <c r="E52" s="79"/>
      <c r="F52" s="79"/>
      <c r="G52" s="79"/>
      <c r="H52" s="79"/>
      <c r="I52" s="79"/>
      <c r="J52" s="79"/>
      <c r="K52" s="79"/>
      <c r="L52" s="79"/>
      <c r="M52" s="79"/>
      <c r="N52" s="79"/>
      <c r="O52" s="79"/>
      <c r="P52" s="104"/>
      <c r="Q52" s="13"/>
      <c r="R52" s="13"/>
      <c r="S52" s="13"/>
      <c r="T52" s="13"/>
      <c r="U52" s="3"/>
    </row>
    <row r="53" spans="1:21" ht="12.75" customHeight="1">
      <c r="A53" s="50"/>
      <c r="B53" s="50"/>
      <c r="C53" s="51"/>
      <c r="D53" s="50"/>
      <c r="E53" s="51"/>
      <c r="F53" s="51"/>
      <c r="G53" s="51"/>
      <c r="H53" s="51"/>
      <c r="I53" s="51"/>
      <c r="J53" s="51"/>
      <c r="K53" s="51"/>
      <c r="L53" s="51"/>
      <c r="M53" s="51"/>
      <c r="N53" s="51"/>
      <c r="O53" s="51"/>
      <c r="P53" s="51"/>
      <c r="Q53" s="13"/>
      <c r="R53" s="13"/>
      <c r="S53" s="13"/>
      <c r="T53" s="13"/>
      <c r="U53" s="3"/>
    </row>
    <row r="54" spans="1:21" ht="12.75" customHeight="1">
      <c r="A54" s="52" t="s">
        <v>72</v>
      </c>
      <c r="B54" s="52"/>
      <c r="C54" s="53"/>
      <c r="D54" s="54" t="s">
        <v>19</v>
      </c>
      <c r="E54" s="54" t="s">
        <v>41</v>
      </c>
      <c r="F54" s="54" t="s">
        <v>22</v>
      </c>
      <c r="G54" s="54" t="s">
        <v>44</v>
      </c>
      <c r="H54" s="54" t="s">
        <v>25</v>
      </c>
      <c r="I54" s="54" t="s">
        <v>47</v>
      </c>
      <c r="J54" s="54" t="s">
        <v>28</v>
      </c>
      <c r="K54" s="54" t="s">
        <v>50</v>
      </c>
      <c r="L54" s="55" t="s">
        <v>31</v>
      </c>
      <c r="M54" s="56" t="s">
        <v>73</v>
      </c>
      <c r="N54" s="56" t="s">
        <v>74</v>
      </c>
      <c r="O54" s="56" t="s">
        <v>75</v>
      </c>
      <c r="P54" s="56" t="s">
        <v>76</v>
      </c>
      <c r="Q54" s="4"/>
      <c r="R54" s="58"/>
      <c r="S54" s="58"/>
      <c r="T54" s="58"/>
      <c r="U54" s="58"/>
    </row>
    <row r="55" spans="1:21" ht="12.75" customHeight="1">
      <c r="A55" s="85"/>
      <c r="B55" s="59" t="str">
        <f>D22</f>
        <v>Front Squat</v>
      </c>
      <c r="C55" s="60" t="s">
        <v>32</v>
      </c>
      <c r="D55" s="61" t="s">
        <v>33</v>
      </c>
      <c r="E55" s="62">
        <v>45</v>
      </c>
      <c r="F55" s="62">
        <v>45</v>
      </c>
      <c r="G55" s="62">
        <v>45</v>
      </c>
      <c r="H55" s="62">
        <v>45</v>
      </c>
      <c r="I55" s="62">
        <v>45</v>
      </c>
      <c r="J55" s="62">
        <v>45</v>
      </c>
      <c r="K55" s="62">
        <v>45</v>
      </c>
      <c r="L55" s="62">
        <v>45</v>
      </c>
      <c r="M55" s="62">
        <v>45</v>
      </c>
      <c r="N55" s="62">
        <v>45</v>
      </c>
      <c r="O55" s="62">
        <v>45</v>
      </c>
      <c r="P55" s="62">
        <v>45</v>
      </c>
      <c r="Q55" s="63"/>
      <c r="R55" s="13"/>
      <c r="S55" s="13"/>
      <c r="T55" s="13"/>
      <c r="U55" s="3"/>
    </row>
    <row r="56" spans="1:21" ht="12.75" customHeight="1">
      <c r="A56" s="3"/>
      <c r="B56" s="3"/>
      <c r="C56" s="64" t="s">
        <v>32</v>
      </c>
      <c r="D56" s="65" t="s">
        <v>34</v>
      </c>
      <c r="E56" s="62">
        <f aca="true" t="shared" si="6" ref="E56:P56">FLOOR(PRODUCT(0.4,E59),5)</f>
        <v>40</v>
      </c>
      <c r="F56" s="62">
        <f t="shared" si="6"/>
        <v>40</v>
      </c>
      <c r="G56" s="62">
        <f t="shared" si="6"/>
        <v>40</v>
      </c>
      <c r="H56" s="62">
        <f t="shared" si="6"/>
        <v>45</v>
      </c>
      <c r="I56" s="62">
        <f t="shared" si="6"/>
        <v>45</v>
      </c>
      <c r="J56" s="62">
        <f t="shared" si="6"/>
        <v>50</v>
      </c>
      <c r="K56" s="62">
        <f t="shared" si="6"/>
        <v>50</v>
      </c>
      <c r="L56" s="62">
        <f t="shared" si="6"/>
        <v>50</v>
      </c>
      <c r="M56" s="62">
        <f t="shared" si="6"/>
        <v>55</v>
      </c>
      <c r="N56" s="62">
        <f t="shared" si="6"/>
        <v>55</v>
      </c>
      <c r="O56" s="62">
        <f t="shared" si="6"/>
        <v>60</v>
      </c>
      <c r="P56" s="62">
        <f t="shared" si="6"/>
        <v>60</v>
      </c>
      <c r="Q56" s="63"/>
      <c r="R56" s="13"/>
      <c r="S56" s="13"/>
      <c r="T56" s="13"/>
      <c r="U56" s="3"/>
    </row>
    <row r="57" spans="1:21" ht="12.75" customHeight="1">
      <c r="A57" s="3"/>
      <c r="B57" s="3"/>
      <c r="C57" s="64" t="s">
        <v>32</v>
      </c>
      <c r="D57" s="65" t="s">
        <v>35</v>
      </c>
      <c r="E57" s="62">
        <f aca="true" t="shared" si="7" ref="E57:P57">FLOOR(PRODUCT(0.6,E59),5)</f>
        <v>60</v>
      </c>
      <c r="F57" s="62">
        <f t="shared" si="7"/>
        <v>60</v>
      </c>
      <c r="G57" s="62">
        <f t="shared" si="7"/>
        <v>65</v>
      </c>
      <c r="H57" s="62">
        <f t="shared" si="7"/>
        <v>65</v>
      </c>
      <c r="I57" s="62">
        <f t="shared" si="7"/>
        <v>70</v>
      </c>
      <c r="J57" s="62">
        <f t="shared" si="7"/>
        <v>75</v>
      </c>
      <c r="K57" s="62">
        <f t="shared" si="7"/>
        <v>75</v>
      </c>
      <c r="L57" s="62">
        <f t="shared" si="7"/>
        <v>80</v>
      </c>
      <c r="M57" s="62">
        <f t="shared" si="7"/>
        <v>80</v>
      </c>
      <c r="N57" s="62">
        <f t="shared" si="7"/>
        <v>85</v>
      </c>
      <c r="O57" s="62">
        <f t="shared" si="7"/>
        <v>90</v>
      </c>
      <c r="P57" s="62">
        <f t="shared" si="7"/>
        <v>90</v>
      </c>
      <c r="Q57" s="63"/>
      <c r="R57" s="13"/>
      <c r="S57" s="13"/>
      <c r="T57" s="13"/>
      <c r="U57" s="3"/>
    </row>
    <row r="58" spans="1:21" ht="12.75" customHeight="1">
      <c r="A58" s="3"/>
      <c r="B58" s="3"/>
      <c r="C58" s="64" t="s">
        <v>32</v>
      </c>
      <c r="D58" s="65" t="s">
        <v>36</v>
      </c>
      <c r="E58" s="62">
        <f aca="true" t="shared" si="8" ref="E58:P58">FLOOR(PRODUCT(0.8,E59),5)</f>
        <v>80</v>
      </c>
      <c r="F58" s="62">
        <f t="shared" si="8"/>
        <v>80</v>
      </c>
      <c r="G58" s="62">
        <f t="shared" si="8"/>
        <v>85</v>
      </c>
      <c r="H58" s="62">
        <f t="shared" si="8"/>
        <v>90</v>
      </c>
      <c r="I58" s="62">
        <f t="shared" si="8"/>
        <v>95</v>
      </c>
      <c r="J58" s="62">
        <f t="shared" si="8"/>
        <v>100</v>
      </c>
      <c r="K58" s="62">
        <f t="shared" si="8"/>
        <v>100</v>
      </c>
      <c r="L58" s="62">
        <f t="shared" si="8"/>
        <v>105</v>
      </c>
      <c r="M58" s="62">
        <f t="shared" si="8"/>
        <v>110</v>
      </c>
      <c r="N58" s="62">
        <f t="shared" si="8"/>
        <v>115</v>
      </c>
      <c r="O58" s="62">
        <f t="shared" si="8"/>
        <v>120</v>
      </c>
      <c r="P58" s="62">
        <f t="shared" si="8"/>
        <v>120</v>
      </c>
      <c r="Q58" s="63"/>
      <c r="R58" s="13"/>
      <c r="S58" s="13"/>
      <c r="T58" s="13"/>
      <c r="U58" s="3"/>
    </row>
    <row r="59" spans="1:21" ht="12.75" customHeight="1">
      <c r="A59" s="3"/>
      <c r="B59" s="3"/>
      <c r="C59" s="64" t="s">
        <v>37</v>
      </c>
      <c r="D59" s="65" t="s">
        <v>38</v>
      </c>
      <c r="E59" s="66">
        <f>ROUND((H22-(H22*$J$21))/$F$19,0/5)*$F$19</f>
        <v>100</v>
      </c>
      <c r="F59" s="66">
        <f aca="true" t="shared" si="9" ref="F59:P59">E59+$I$22</f>
        <v>105</v>
      </c>
      <c r="G59" s="66">
        <f t="shared" si="9"/>
        <v>110</v>
      </c>
      <c r="H59" s="66">
        <f t="shared" si="9"/>
        <v>115</v>
      </c>
      <c r="I59" s="66">
        <f t="shared" si="9"/>
        <v>120</v>
      </c>
      <c r="J59" s="66">
        <f t="shared" si="9"/>
        <v>125</v>
      </c>
      <c r="K59" s="66">
        <f t="shared" si="9"/>
        <v>130</v>
      </c>
      <c r="L59" s="66">
        <f t="shared" si="9"/>
        <v>135</v>
      </c>
      <c r="M59" s="66">
        <f t="shared" si="9"/>
        <v>140</v>
      </c>
      <c r="N59" s="66">
        <f t="shared" si="9"/>
        <v>145</v>
      </c>
      <c r="O59" s="66">
        <f t="shared" si="9"/>
        <v>150</v>
      </c>
      <c r="P59" s="66">
        <f t="shared" si="9"/>
        <v>155</v>
      </c>
      <c r="Q59" s="67"/>
      <c r="R59" s="68"/>
      <c r="S59" s="68"/>
      <c r="T59" s="68"/>
      <c r="U59" s="3"/>
    </row>
    <row r="60" spans="1:21" ht="12.75" customHeight="1">
      <c r="A60" s="3"/>
      <c r="B60" s="3"/>
      <c r="C60" s="69"/>
      <c r="D60" s="70"/>
      <c r="E60" s="71"/>
      <c r="F60" s="71"/>
      <c r="G60" s="71"/>
      <c r="H60" s="71"/>
      <c r="I60" s="71"/>
      <c r="J60" s="71"/>
      <c r="K60" s="71"/>
      <c r="L60" s="71"/>
      <c r="M60" s="71"/>
      <c r="N60" s="71"/>
      <c r="O60" s="71"/>
      <c r="P60" s="71"/>
      <c r="Q60" s="72"/>
      <c r="R60" s="73"/>
      <c r="S60" s="73"/>
      <c r="T60" s="73"/>
      <c r="U60" s="3"/>
    </row>
    <row r="61" spans="1:21" ht="12.75" customHeight="1">
      <c r="A61" s="3"/>
      <c r="B61" s="74" t="str">
        <f>D23</f>
        <v>Bench Press</v>
      </c>
      <c r="C61" s="64" t="s">
        <v>32</v>
      </c>
      <c r="D61" s="63" t="s">
        <v>33</v>
      </c>
      <c r="E61" s="93"/>
      <c r="F61" s="62">
        <v>45</v>
      </c>
      <c r="G61" s="88"/>
      <c r="H61" s="62">
        <v>45</v>
      </c>
      <c r="I61" s="88"/>
      <c r="J61" s="62">
        <v>45</v>
      </c>
      <c r="K61" s="88"/>
      <c r="L61" s="62">
        <v>45</v>
      </c>
      <c r="M61" s="88"/>
      <c r="N61" s="62">
        <v>45</v>
      </c>
      <c r="O61" s="88"/>
      <c r="P61" s="62">
        <v>45</v>
      </c>
      <c r="Q61" s="90"/>
      <c r="R61" s="13"/>
      <c r="S61" s="13"/>
      <c r="T61" s="13"/>
      <c r="U61" s="13"/>
    </row>
    <row r="62" spans="1:21" ht="12.75" customHeight="1">
      <c r="A62" s="3"/>
      <c r="B62" s="3"/>
      <c r="C62" s="64" t="s">
        <v>32</v>
      </c>
      <c r="D62" s="63" t="s">
        <v>34</v>
      </c>
      <c r="E62" s="94"/>
      <c r="F62" s="62">
        <f>FLOOR(PRODUCT(0.5,F65),5)</f>
        <v>55</v>
      </c>
      <c r="G62" s="75"/>
      <c r="H62" s="62">
        <f>FLOOR(PRODUCT(0.5,H65),5)</f>
        <v>60</v>
      </c>
      <c r="I62" s="75"/>
      <c r="J62" s="62">
        <f>FLOOR(PRODUCT(0.5,J65),5)</f>
        <v>70</v>
      </c>
      <c r="K62" s="75"/>
      <c r="L62" s="62">
        <f>FLOOR(PRODUCT(0.5,L65),5)</f>
        <v>75</v>
      </c>
      <c r="M62" s="75"/>
      <c r="N62" s="62">
        <f>FLOOR(PRODUCT(0.5,N65),5)</f>
        <v>85</v>
      </c>
      <c r="O62" s="75"/>
      <c r="P62" s="62">
        <f>FLOOR(PRODUCT(0.5,P65),5)</f>
        <v>90</v>
      </c>
      <c r="Q62" s="90"/>
      <c r="R62" s="13"/>
      <c r="S62" s="13"/>
      <c r="T62" s="13"/>
      <c r="U62" s="13"/>
    </row>
    <row r="63" spans="1:21" ht="12.75" customHeight="1">
      <c r="A63" s="3"/>
      <c r="B63" s="3"/>
      <c r="C63" s="64" t="s">
        <v>32</v>
      </c>
      <c r="D63" s="63" t="s">
        <v>35</v>
      </c>
      <c r="E63" s="94"/>
      <c r="F63" s="62">
        <f>FLOOR(PRODUCT(0.7,F65),5)</f>
        <v>75</v>
      </c>
      <c r="G63" s="75"/>
      <c r="H63" s="62">
        <f>FLOOR(PRODUCT(0.7,H65),5)</f>
        <v>85</v>
      </c>
      <c r="I63" s="75"/>
      <c r="J63" s="62">
        <f>FLOOR(PRODUCT(0.7,J65),5)</f>
        <v>95</v>
      </c>
      <c r="K63" s="75"/>
      <c r="L63" s="62">
        <f>FLOOR(PRODUCT(0.7,L65),5)</f>
        <v>105</v>
      </c>
      <c r="M63" s="75"/>
      <c r="N63" s="62">
        <f>FLOOR(PRODUCT(0.7,N65),5)</f>
        <v>115</v>
      </c>
      <c r="O63" s="75"/>
      <c r="P63" s="62">
        <f>FLOOR(PRODUCT(0.7,P65),5)</f>
        <v>125</v>
      </c>
      <c r="Q63" s="90"/>
      <c r="R63" s="13"/>
      <c r="S63" s="13"/>
      <c r="T63" s="13"/>
      <c r="U63" s="13"/>
    </row>
    <row r="64" spans="1:21" ht="12.75" customHeight="1">
      <c r="A64" s="3"/>
      <c r="B64" s="3"/>
      <c r="C64" s="64" t="s">
        <v>32</v>
      </c>
      <c r="D64" s="63" t="s">
        <v>36</v>
      </c>
      <c r="E64" s="94"/>
      <c r="F64" s="62">
        <f>FLOOR(PRODUCT(0.9,F65),5)</f>
        <v>95</v>
      </c>
      <c r="G64" s="75"/>
      <c r="H64" s="62">
        <f>FLOOR(PRODUCT(0.9,H65),5)</f>
        <v>110</v>
      </c>
      <c r="I64" s="75"/>
      <c r="J64" s="62">
        <f>FLOOR(PRODUCT(0.9,J65),5)</f>
        <v>125</v>
      </c>
      <c r="K64" s="75"/>
      <c r="L64" s="62">
        <f>FLOOR(PRODUCT(0.9,L65),5)</f>
        <v>135</v>
      </c>
      <c r="M64" s="75"/>
      <c r="N64" s="62">
        <f>FLOOR(PRODUCT(0.9,N65),5)</f>
        <v>150</v>
      </c>
      <c r="O64" s="75"/>
      <c r="P64" s="62">
        <f>FLOOR(PRODUCT(0.9,P65),5)</f>
        <v>165</v>
      </c>
      <c r="Q64" s="90"/>
      <c r="R64" s="13"/>
      <c r="S64" s="13"/>
      <c r="T64" s="13"/>
      <c r="U64" s="13"/>
    </row>
    <row r="65" spans="1:21" ht="12.75" customHeight="1">
      <c r="A65" s="3"/>
      <c r="B65" s="3"/>
      <c r="C65" s="64" t="s">
        <v>37</v>
      </c>
      <c r="D65" s="63" t="s">
        <v>38</v>
      </c>
      <c r="E65" s="103"/>
      <c r="F65" s="66">
        <f>E96+$I$23</f>
        <v>110</v>
      </c>
      <c r="G65" s="91"/>
      <c r="H65" s="66">
        <f>G96+$I$23</f>
        <v>125</v>
      </c>
      <c r="I65" s="91"/>
      <c r="J65" s="66">
        <f>I96+$I$23</f>
        <v>140</v>
      </c>
      <c r="K65" s="91"/>
      <c r="L65" s="66">
        <f>K96+$I$23</f>
        <v>155</v>
      </c>
      <c r="M65" s="91"/>
      <c r="N65" s="66">
        <f>M96+$I$23</f>
        <v>170</v>
      </c>
      <c r="O65" s="91"/>
      <c r="P65" s="66">
        <f>O96+$I$23</f>
        <v>185</v>
      </c>
      <c r="Q65" s="90"/>
      <c r="R65" s="68"/>
      <c r="S65" s="68"/>
      <c r="T65" s="68"/>
      <c r="U65" s="68"/>
    </row>
    <row r="66" spans="1:21" ht="12.75" customHeight="1">
      <c r="A66" s="3"/>
      <c r="B66" s="3"/>
      <c r="C66" s="64"/>
      <c r="D66" s="75"/>
      <c r="E66" s="71"/>
      <c r="F66" s="71"/>
      <c r="G66" s="71"/>
      <c r="H66" s="71"/>
      <c r="I66" s="71"/>
      <c r="J66" s="71"/>
      <c r="K66" s="71"/>
      <c r="L66" s="71"/>
      <c r="M66" s="71"/>
      <c r="N66" s="71"/>
      <c r="O66" s="71"/>
      <c r="P66" s="71"/>
      <c r="Q66" s="72"/>
      <c r="R66" s="73"/>
      <c r="S66" s="73"/>
      <c r="T66" s="73"/>
      <c r="U66" s="3"/>
    </row>
    <row r="67" spans="1:21" ht="12.75" customHeight="1">
      <c r="A67" s="3"/>
      <c r="B67" s="74" t="str">
        <f>D26</f>
        <v>Press</v>
      </c>
      <c r="C67" s="64" t="s">
        <v>32</v>
      </c>
      <c r="D67" s="65" t="s">
        <v>33</v>
      </c>
      <c r="E67" s="62">
        <v>45</v>
      </c>
      <c r="F67" s="88"/>
      <c r="G67" s="62">
        <v>45</v>
      </c>
      <c r="H67" s="88"/>
      <c r="I67" s="62">
        <v>45</v>
      </c>
      <c r="J67" s="88"/>
      <c r="K67" s="62">
        <v>45</v>
      </c>
      <c r="L67" s="88"/>
      <c r="M67" s="62">
        <v>45</v>
      </c>
      <c r="N67" s="88"/>
      <c r="O67" s="62">
        <v>45</v>
      </c>
      <c r="P67" s="105"/>
      <c r="Q67" s="13"/>
      <c r="R67" s="13"/>
      <c r="S67" s="13"/>
      <c r="T67" s="3"/>
      <c r="U67" s="3"/>
    </row>
    <row r="68" spans="1:21" ht="12.75" customHeight="1">
      <c r="A68" s="3"/>
      <c r="B68" s="3"/>
      <c r="C68" s="64" t="s">
        <v>32</v>
      </c>
      <c r="D68" s="65" t="s">
        <v>34</v>
      </c>
      <c r="E68" s="62">
        <f>FLOOR(PRODUCT(0.55,E71),5)</f>
        <v>55</v>
      </c>
      <c r="F68" s="75"/>
      <c r="G68" s="62">
        <f>FLOOR(PRODUCT(0.55,G71),5)</f>
        <v>60</v>
      </c>
      <c r="H68" s="75"/>
      <c r="I68" s="62">
        <f>FLOOR(PRODUCT(0.55,I71),5)</f>
        <v>70</v>
      </c>
      <c r="J68" s="75"/>
      <c r="K68" s="62">
        <f>FLOOR(PRODUCT(0.55,K71),5)</f>
        <v>75</v>
      </c>
      <c r="L68" s="75"/>
      <c r="M68" s="62">
        <f>FLOOR(PRODUCT(0.55,M71),5)</f>
        <v>85</v>
      </c>
      <c r="N68" s="75"/>
      <c r="O68" s="62">
        <f>FLOOR(PRODUCT(0.55,O71),5)</f>
        <v>95</v>
      </c>
      <c r="P68" s="63"/>
      <c r="Q68" s="13"/>
      <c r="R68" s="13"/>
      <c r="S68" s="13"/>
      <c r="T68" s="3"/>
      <c r="U68" s="3"/>
    </row>
    <row r="69" spans="1:21" ht="12.75" customHeight="1">
      <c r="A69" s="3"/>
      <c r="B69" s="3"/>
      <c r="C69" s="64" t="s">
        <v>32</v>
      </c>
      <c r="D69" s="65" t="s">
        <v>35</v>
      </c>
      <c r="E69" s="62">
        <f>FLOOR(PRODUCT(0.7,E71),5)</f>
        <v>70</v>
      </c>
      <c r="F69" s="75"/>
      <c r="G69" s="62">
        <f>FLOOR(PRODUCT(0.7,G71),5)</f>
        <v>80</v>
      </c>
      <c r="H69" s="75"/>
      <c r="I69" s="62">
        <f>FLOOR(PRODUCT(0.7,I71),5)</f>
        <v>90</v>
      </c>
      <c r="J69" s="75"/>
      <c r="K69" s="62">
        <f>FLOOR(PRODUCT(0.7,K71),5)</f>
        <v>100</v>
      </c>
      <c r="L69" s="75"/>
      <c r="M69" s="62">
        <f>FLOOR(PRODUCT(0.7,M71),5)</f>
        <v>110</v>
      </c>
      <c r="N69" s="75"/>
      <c r="O69" s="62">
        <f>FLOOR(PRODUCT(0.7,O71),5)</f>
        <v>120</v>
      </c>
      <c r="P69" s="63"/>
      <c r="Q69" s="13"/>
      <c r="R69" s="13"/>
      <c r="S69" s="13"/>
      <c r="T69" s="3"/>
      <c r="U69" s="3"/>
    </row>
    <row r="70" spans="1:21" ht="12.75" customHeight="1">
      <c r="A70" s="3"/>
      <c r="B70" s="3"/>
      <c r="C70" s="64" t="s">
        <v>32</v>
      </c>
      <c r="D70" s="65" t="s">
        <v>36</v>
      </c>
      <c r="E70" s="62">
        <f>FLOOR(PRODUCT(0.85,E71),5)</f>
        <v>85</v>
      </c>
      <c r="F70" s="75"/>
      <c r="G70" s="62">
        <f>FLOOR(PRODUCT(0.85,G71),5)</f>
        <v>95</v>
      </c>
      <c r="H70" s="75"/>
      <c r="I70" s="62">
        <f>FLOOR(PRODUCT(0.85,I71),5)</f>
        <v>110</v>
      </c>
      <c r="J70" s="75"/>
      <c r="K70" s="62">
        <f>FLOOR(PRODUCT(0.85,K71),5)</f>
        <v>120</v>
      </c>
      <c r="L70" s="75"/>
      <c r="M70" s="62">
        <f>FLOOR(PRODUCT(0.85,M71),5)</f>
        <v>135</v>
      </c>
      <c r="N70" s="75"/>
      <c r="O70" s="62">
        <f>FLOOR(PRODUCT(0.85,O71),5)</f>
        <v>145</v>
      </c>
      <c r="P70" s="63"/>
      <c r="Q70" s="13"/>
      <c r="R70" s="13"/>
      <c r="S70" s="13"/>
      <c r="T70" s="3"/>
      <c r="U70" s="3"/>
    </row>
    <row r="71" spans="1:21" ht="12.75" customHeight="1">
      <c r="A71" s="3"/>
      <c r="B71" s="3"/>
      <c r="C71" s="64" t="s">
        <v>37</v>
      </c>
      <c r="D71" s="65" t="s">
        <v>38</v>
      </c>
      <c r="E71" s="66">
        <f>ROUND((H26-(H26*$J$23))/$F$19,0/5)*$F$19</f>
        <v>100</v>
      </c>
      <c r="F71" s="91"/>
      <c r="G71" s="76">
        <f>F102+$I$26</f>
        <v>115</v>
      </c>
      <c r="H71" s="91"/>
      <c r="I71" s="76">
        <f>H102+$I$26</f>
        <v>130</v>
      </c>
      <c r="J71" s="91"/>
      <c r="K71" s="76">
        <f>J102+$I$26</f>
        <v>145</v>
      </c>
      <c r="L71" s="91"/>
      <c r="M71" s="76">
        <f>L102+$I$26</f>
        <v>160</v>
      </c>
      <c r="N71" s="91"/>
      <c r="O71" s="76">
        <f>N102+$I$26</f>
        <v>175</v>
      </c>
      <c r="P71" s="106"/>
      <c r="Q71" s="68"/>
      <c r="R71" s="68"/>
      <c r="S71" s="68"/>
      <c r="T71" s="3"/>
      <c r="U71" s="3"/>
    </row>
    <row r="72" spans="1:21" ht="12.75" customHeight="1">
      <c r="A72" s="3"/>
      <c r="B72" s="3"/>
      <c r="C72" s="64"/>
      <c r="D72" s="75"/>
      <c r="E72" s="71"/>
      <c r="F72" s="71"/>
      <c r="G72" s="71"/>
      <c r="H72" s="71"/>
      <c r="I72" s="71"/>
      <c r="J72" s="71"/>
      <c r="K72" s="71"/>
      <c r="L72" s="71"/>
      <c r="M72" s="71"/>
      <c r="N72" s="71"/>
      <c r="O72" s="71"/>
      <c r="P72" s="108"/>
      <c r="Q72" s="109"/>
      <c r="R72" s="73"/>
      <c r="S72" s="73"/>
      <c r="T72" s="73"/>
      <c r="U72" s="3"/>
    </row>
    <row r="73" spans="1:21" ht="12.75" customHeight="1">
      <c r="A73" s="3"/>
      <c r="B73" s="74" t="str">
        <f>D25</f>
        <v>Deadlift</v>
      </c>
      <c r="C73" s="64" t="s">
        <v>32</v>
      </c>
      <c r="D73" s="65" t="s">
        <v>33</v>
      </c>
      <c r="E73" s="62">
        <f>FLOOR(PRODUCT(0.4,E76),5)</f>
        <v>40</v>
      </c>
      <c r="F73" s="88"/>
      <c r="G73" s="62">
        <f>FLOOR(PRODUCT(0.4,G76),5)</f>
        <v>45</v>
      </c>
      <c r="H73" s="88"/>
      <c r="I73" s="62">
        <f>FLOOR(PRODUCT(0.4,I76),5)</f>
        <v>50</v>
      </c>
      <c r="J73" s="88"/>
      <c r="K73" s="62">
        <f>FLOOR(PRODUCT(0.4,K76),5)</f>
        <v>55</v>
      </c>
      <c r="L73" s="88"/>
      <c r="M73" s="62">
        <f>FLOOR(PRODUCT(0.4,M76),5)</f>
        <v>60</v>
      </c>
      <c r="N73" s="88"/>
      <c r="O73" s="62">
        <f>FLOOR(PRODUCT(0.4,O76),5)</f>
        <v>70</v>
      </c>
      <c r="P73" s="89"/>
      <c r="Q73" s="13"/>
      <c r="R73" s="13"/>
      <c r="S73" s="13"/>
      <c r="T73" s="13"/>
      <c r="U73" s="3"/>
    </row>
    <row r="74" spans="1:21" ht="12.75" customHeight="1">
      <c r="A74" s="3"/>
      <c r="B74" s="3"/>
      <c r="C74" s="64" t="s">
        <v>32</v>
      </c>
      <c r="D74" s="65" t="s">
        <v>35</v>
      </c>
      <c r="E74" s="62">
        <f>FLOOR(PRODUCT(0.6,E76),5)</f>
        <v>60</v>
      </c>
      <c r="F74" s="75"/>
      <c r="G74" s="62">
        <f>FLOOR(PRODUCT(0.6,G76),5)</f>
        <v>65</v>
      </c>
      <c r="H74" s="75"/>
      <c r="I74" s="62">
        <f>FLOOR(PRODUCT(0.6,I76),5)</f>
        <v>75</v>
      </c>
      <c r="J74" s="75"/>
      <c r="K74" s="62">
        <f>FLOOR(PRODUCT(0.6,K76),5)</f>
        <v>85</v>
      </c>
      <c r="L74" s="75"/>
      <c r="M74" s="62">
        <f>FLOOR(PRODUCT(0.6,M76),5)</f>
        <v>95</v>
      </c>
      <c r="N74" s="75"/>
      <c r="O74" s="62">
        <f>FLOOR(PRODUCT(0.6,O76),5)</f>
        <v>105</v>
      </c>
      <c r="P74" s="90"/>
      <c r="Q74" s="13"/>
      <c r="R74" s="13"/>
      <c r="S74" s="13"/>
      <c r="T74" s="13"/>
      <c r="U74" s="3"/>
    </row>
    <row r="75" spans="1:21" ht="12.75" customHeight="1">
      <c r="A75" s="3"/>
      <c r="B75" s="3"/>
      <c r="C75" s="64" t="s">
        <v>32</v>
      </c>
      <c r="D75" s="65" t="s">
        <v>36</v>
      </c>
      <c r="E75" s="62">
        <f>FLOOR(PRODUCT(0.85,E76),5)</f>
        <v>85</v>
      </c>
      <c r="F75" s="75"/>
      <c r="G75" s="62">
        <f>FLOOR(PRODUCT(0.85,G76),5)</f>
        <v>95</v>
      </c>
      <c r="H75" s="75"/>
      <c r="I75" s="62">
        <f>FLOOR(PRODUCT(0.85,I76),5)</f>
        <v>110</v>
      </c>
      <c r="J75" s="75"/>
      <c r="K75" s="62">
        <f>FLOOR(PRODUCT(0.85,K76),5)</f>
        <v>120</v>
      </c>
      <c r="L75" s="75"/>
      <c r="M75" s="62">
        <f>FLOOR(PRODUCT(0.85,M76),5)</f>
        <v>135</v>
      </c>
      <c r="N75" s="75"/>
      <c r="O75" s="62">
        <f>FLOOR(PRODUCT(0.85,O76),5)</f>
        <v>145</v>
      </c>
      <c r="P75" s="90"/>
      <c r="Q75" s="13"/>
      <c r="R75" s="13"/>
      <c r="S75" s="13"/>
      <c r="T75" s="13"/>
      <c r="U75" s="3"/>
    </row>
    <row r="76" spans="1:21" ht="12.75" customHeight="1">
      <c r="A76" s="3"/>
      <c r="B76" s="3"/>
      <c r="C76" s="64" t="s">
        <v>39</v>
      </c>
      <c r="D76" s="65" t="s">
        <v>34</v>
      </c>
      <c r="E76" s="66">
        <f>ROUND((H25-(H25*$J$24))/$F$19,0/5)*$F$19</f>
        <v>100</v>
      </c>
      <c r="F76" s="91"/>
      <c r="G76" s="76">
        <f>E76+$I$25</f>
        <v>115</v>
      </c>
      <c r="H76" s="91"/>
      <c r="I76" s="76">
        <f>G76+$I$25</f>
        <v>130</v>
      </c>
      <c r="J76" s="91"/>
      <c r="K76" s="76">
        <f>I76+$I$25</f>
        <v>145</v>
      </c>
      <c r="L76" s="91"/>
      <c r="M76" s="76">
        <f>K76+$I$25</f>
        <v>160</v>
      </c>
      <c r="N76" s="91"/>
      <c r="O76" s="76">
        <f>M76+$I$25</f>
        <v>175</v>
      </c>
      <c r="P76" s="92"/>
      <c r="Q76" s="78"/>
      <c r="R76" s="78"/>
      <c r="S76" s="78"/>
      <c r="T76" s="78"/>
      <c r="U76" s="3"/>
    </row>
    <row r="77" spans="1:21" ht="12.75" customHeight="1">
      <c r="A77" s="3"/>
      <c r="B77" s="3"/>
      <c r="C77" s="64"/>
      <c r="D77" s="70"/>
      <c r="E77" s="71"/>
      <c r="F77" s="71"/>
      <c r="G77" s="71"/>
      <c r="H77" s="71"/>
      <c r="I77" s="71"/>
      <c r="J77" s="71"/>
      <c r="K77" s="71"/>
      <c r="L77" s="71"/>
      <c r="M77" s="71"/>
      <c r="N77" s="71"/>
      <c r="O77" s="71"/>
      <c r="P77" s="86"/>
      <c r="Q77" s="87"/>
      <c r="R77" s="73"/>
      <c r="S77" s="73"/>
      <c r="T77" s="73"/>
      <c r="U77" s="3"/>
    </row>
    <row r="78" spans="1:21" ht="12.75" customHeight="1">
      <c r="A78" s="3"/>
      <c r="B78" s="74" t="str">
        <f>D24</f>
        <v>Power Clean</v>
      </c>
      <c r="C78" s="64" t="s">
        <v>32</v>
      </c>
      <c r="D78" s="63" t="s">
        <v>33</v>
      </c>
      <c r="E78" s="93"/>
      <c r="F78" s="62">
        <v>45</v>
      </c>
      <c r="G78" s="88"/>
      <c r="H78" s="62">
        <v>45</v>
      </c>
      <c r="I78" s="88"/>
      <c r="J78" s="62">
        <v>45</v>
      </c>
      <c r="K78" s="88"/>
      <c r="L78" s="62">
        <v>45</v>
      </c>
      <c r="M78" s="88"/>
      <c r="N78" s="62">
        <v>45</v>
      </c>
      <c r="O78" s="88"/>
      <c r="P78" s="62">
        <v>45</v>
      </c>
      <c r="Q78" s="63"/>
      <c r="R78" s="13"/>
      <c r="S78" s="13"/>
      <c r="T78" s="13"/>
      <c r="U78" s="3"/>
    </row>
    <row r="79" spans="1:21" ht="12.75" customHeight="1">
      <c r="A79" s="3"/>
      <c r="B79" s="3"/>
      <c r="C79" s="64" t="s">
        <v>32</v>
      </c>
      <c r="D79" s="63" t="s">
        <v>34</v>
      </c>
      <c r="E79" s="94"/>
      <c r="F79" s="62">
        <f>FLOOR(PRODUCT(0.55,F82),5)</f>
        <v>55</v>
      </c>
      <c r="G79" s="75"/>
      <c r="H79" s="62">
        <f>FLOOR(PRODUCT(0.55,H82),5)</f>
        <v>55</v>
      </c>
      <c r="I79" s="75"/>
      <c r="J79" s="62">
        <f>FLOOR(PRODUCT(0.55,J82),5)</f>
        <v>60</v>
      </c>
      <c r="K79" s="75"/>
      <c r="L79" s="62">
        <f>FLOOR(PRODUCT(0.55,L82),5)</f>
        <v>60</v>
      </c>
      <c r="M79" s="75"/>
      <c r="N79" s="62">
        <f>FLOOR(PRODUCT(0.55,N82),5)</f>
        <v>65</v>
      </c>
      <c r="O79" s="75"/>
      <c r="P79" s="62">
        <f>FLOOR(PRODUCT(0.55,P82),5)</f>
        <v>65</v>
      </c>
      <c r="Q79" s="63"/>
      <c r="R79" s="13"/>
      <c r="S79" s="13"/>
      <c r="T79" s="13"/>
      <c r="U79" s="3"/>
    </row>
    <row r="80" spans="1:21" ht="12.75" customHeight="1">
      <c r="A80" s="3"/>
      <c r="B80" s="3"/>
      <c r="C80" s="64" t="s">
        <v>32</v>
      </c>
      <c r="D80" s="63" t="s">
        <v>35</v>
      </c>
      <c r="E80" s="94"/>
      <c r="F80" s="62">
        <f>FLOOR(PRODUCT(0.7,F82),5)</f>
        <v>70</v>
      </c>
      <c r="G80" s="75"/>
      <c r="H80" s="62">
        <f>FLOOR(PRODUCT(0.7,H82),5)</f>
        <v>70</v>
      </c>
      <c r="I80" s="75"/>
      <c r="J80" s="62">
        <f>FLOOR(PRODUCT(0.7,J82),5)</f>
        <v>75</v>
      </c>
      <c r="K80" s="75"/>
      <c r="L80" s="62">
        <f>FLOOR(PRODUCT(0.7,L82),5)</f>
        <v>80</v>
      </c>
      <c r="M80" s="75"/>
      <c r="N80" s="62">
        <f>FLOOR(PRODUCT(0.7,N82),5)</f>
        <v>80</v>
      </c>
      <c r="O80" s="75"/>
      <c r="P80" s="62">
        <f>FLOOR(PRODUCT(0.7,P82),5)</f>
        <v>85</v>
      </c>
      <c r="Q80" s="63"/>
      <c r="R80" s="13"/>
      <c r="S80" s="13"/>
      <c r="T80" s="13"/>
      <c r="U80" s="3"/>
    </row>
    <row r="81" spans="1:21" ht="12.75" customHeight="1">
      <c r="A81" s="3"/>
      <c r="B81" s="3"/>
      <c r="C81" s="64" t="s">
        <v>32</v>
      </c>
      <c r="D81" s="63" t="s">
        <v>36</v>
      </c>
      <c r="E81" s="94"/>
      <c r="F81" s="62">
        <f>FLOOR(PRODUCT(0.85,F82),5)</f>
        <v>85</v>
      </c>
      <c r="G81" s="75"/>
      <c r="H81" s="62">
        <f>FLOOR(PRODUCT(0.85,H82),5)</f>
        <v>85</v>
      </c>
      <c r="I81" s="75"/>
      <c r="J81" s="62">
        <f>FLOOR(PRODUCT(0.85,J82),5)</f>
        <v>90</v>
      </c>
      <c r="K81" s="75"/>
      <c r="L81" s="62">
        <f>FLOOR(PRODUCT(0.85,L82),5)</f>
        <v>95</v>
      </c>
      <c r="M81" s="75"/>
      <c r="N81" s="62">
        <f>FLOOR(PRODUCT(0.85,N82),5)</f>
        <v>100</v>
      </c>
      <c r="O81" s="75"/>
      <c r="P81" s="62">
        <f>FLOOR(PRODUCT(0.85,P82),5)</f>
        <v>105</v>
      </c>
      <c r="Q81" s="63"/>
      <c r="R81" s="13"/>
      <c r="S81" s="13"/>
      <c r="T81" s="13"/>
      <c r="U81" s="3"/>
    </row>
    <row r="82" spans="1:21" ht="12.75" customHeight="1">
      <c r="A82" s="3"/>
      <c r="B82" s="3"/>
      <c r="C82" s="64" t="s">
        <v>37</v>
      </c>
      <c r="D82" s="63" t="s">
        <v>38</v>
      </c>
      <c r="E82" s="94"/>
      <c r="F82" s="66">
        <f>ROUND((H24-(H24*$J$23))/$F$19,0/5)*$F$19</f>
        <v>100</v>
      </c>
      <c r="G82" s="75"/>
      <c r="H82" s="76">
        <f>F82+$I$24</f>
        <v>105</v>
      </c>
      <c r="I82" s="75"/>
      <c r="J82" s="76">
        <f>H82+$I$24</f>
        <v>110</v>
      </c>
      <c r="K82" s="75"/>
      <c r="L82" s="76">
        <f>J82+$I$24</f>
        <v>115</v>
      </c>
      <c r="M82" s="75"/>
      <c r="N82" s="76">
        <f>L82+$I$24</f>
        <v>120</v>
      </c>
      <c r="O82" s="75"/>
      <c r="P82" s="76">
        <f>N82+$I$24</f>
        <v>125</v>
      </c>
      <c r="Q82" s="67"/>
      <c r="R82" s="68"/>
      <c r="S82" s="68"/>
      <c r="T82" s="68"/>
      <c r="U82" s="3"/>
    </row>
    <row r="83" spans="1:21" ht="12.75" customHeight="1">
      <c r="A83" s="3"/>
      <c r="B83" s="3"/>
      <c r="C83" s="3"/>
      <c r="D83" s="3"/>
      <c r="E83" s="3"/>
      <c r="F83" s="80"/>
      <c r="G83" s="3"/>
      <c r="H83" s="80"/>
      <c r="I83" s="3"/>
      <c r="J83" s="80"/>
      <c r="K83" s="3"/>
      <c r="L83" s="80"/>
      <c r="M83" s="3"/>
      <c r="N83" s="80"/>
      <c r="O83" s="3"/>
      <c r="P83" s="80"/>
      <c r="Q83" s="3"/>
      <c r="R83" s="3"/>
      <c r="S83" s="3"/>
      <c r="T83" s="3"/>
      <c r="U83" s="3"/>
    </row>
    <row r="84" spans="1:21" ht="12.75" customHeight="1">
      <c r="A84" s="50"/>
      <c r="B84" s="50"/>
      <c r="C84" s="50"/>
      <c r="D84" s="50"/>
      <c r="E84" s="50"/>
      <c r="F84" s="50"/>
      <c r="G84" s="50"/>
      <c r="H84" s="50"/>
      <c r="I84" s="50"/>
      <c r="J84" s="50"/>
      <c r="K84" s="50"/>
      <c r="L84" s="50"/>
      <c r="M84" s="50"/>
      <c r="N84" s="50"/>
      <c r="O84" s="50"/>
      <c r="P84" s="50"/>
      <c r="Q84" s="3"/>
      <c r="R84" s="3"/>
      <c r="S84" s="3"/>
      <c r="T84" s="3"/>
      <c r="U84" s="3"/>
    </row>
    <row r="85" spans="1:21" ht="12.75" customHeight="1">
      <c r="A85" s="52" t="s">
        <v>77</v>
      </c>
      <c r="B85" s="52"/>
      <c r="C85" s="53"/>
      <c r="D85" s="54" t="s">
        <v>19</v>
      </c>
      <c r="E85" s="54" t="s">
        <v>21</v>
      </c>
      <c r="F85" s="54" t="s">
        <v>43</v>
      </c>
      <c r="G85" s="54" t="s">
        <v>24</v>
      </c>
      <c r="H85" s="54" t="s">
        <v>46</v>
      </c>
      <c r="I85" s="54" t="s">
        <v>27</v>
      </c>
      <c r="J85" s="54" t="s">
        <v>49</v>
      </c>
      <c r="K85" s="54" t="s">
        <v>30</v>
      </c>
      <c r="L85" s="55" t="s">
        <v>52</v>
      </c>
      <c r="M85" s="56" t="s">
        <v>78</v>
      </c>
      <c r="N85" s="56" t="s">
        <v>79</v>
      </c>
      <c r="O85" s="56" t="s">
        <v>80</v>
      </c>
      <c r="P85" s="113" t="s">
        <v>81</v>
      </c>
      <c r="Q85" s="90"/>
      <c r="R85" s="58"/>
      <c r="S85" s="58"/>
      <c r="T85" s="58"/>
      <c r="U85" s="58"/>
    </row>
    <row r="86" spans="1:21" ht="12.75" customHeight="1">
      <c r="A86" s="85"/>
      <c r="B86" s="59" t="str">
        <f>D21</f>
        <v>Squat</v>
      </c>
      <c r="C86" s="60" t="s">
        <v>32</v>
      </c>
      <c r="D86" s="61" t="s">
        <v>33</v>
      </c>
      <c r="E86" s="62">
        <v>45</v>
      </c>
      <c r="F86" s="62">
        <v>45</v>
      </c>
      <c r="G86" s="62">
        <v>45</v>
      </c>
      <c r="H86" s="62">
        <v>45</v>
      </c>
      <c r="I86" s="62">
        <v>45</v>
      </c>
      <c r="J86" s="62">
        <v>45</v>
      </c>
      <c r="K86" s="62">
        <v>45</v>
      </c>
      <c r="L86" s="62">
        <v>45</v>
      </c>
      <c r="M86" s="62">
        <v>45</v>
      </c>
      <c r="N86" s="62">
        <v>45</v>
      </c>
      <c r="O86" s="62">
        <v>45</v>
      </c>
      <c r="P86" s="62">
        <v>45</v>
      </c>
      <c r="Q86" s="63"/>
      <c r="R86" s="13"/>
      <c r="S86" s="13"/>
      <c r="T86" s="13"/>
      <c r="U86" s="3"/>
    </row>
    <row r="87" spans="1:21" ht="12.75" customHeight="1">
      <c r="A87" s="3"/>
      <c r="B87" s="3"/>
      <c r="C87" s="64" t="s">
        <v>32</v>
      </c>
      <c r="D87" s="65" t="s">
        <v>34</v>
      </c>
      <c r="E87" s="62">
        <f aca="true" t="shared" si="10" ref="E87:P87">FLOOR(PRODUCT(0.4,E90),5)</f>
        <v>40</v>
      </c>
      <c r="F87" s="62">
        <f t="shared" si="10"/>
        <v>45</v>
      </c>
      <c r="G87" s="62">
        <f t="shared" si="10"/>
        <v>50</v>
      </c>
      <c r="H87" s="62">
        <f t="shared" si="10"/>
        <v>50</v>
      </c>
      <c r="I87" s="62">
        <f t="shared" si="10"/>
        <v>55</v>
      </c>
      <c r="J87" s="62">
        <f t="shared" si="10"/>
        <v>60</v>
      </c>
      <c r="K87" s="62">
        <f t="shared" si="10"/>
        <v>65</v>
      </c>
      <c r="L87" s="62">
        <f t="shared" si="10"/>
        <v>70</v>
      </c>
      <c r="M87" s="62">
        <f t="shared" si="10"/>
        <v>70</v>
      </c>
      <c r="N87" s="62">
        <f t="shared" si="10"/>
        <v>75</v>
      </c>
      <c r="O87" s="62">
        <f t="shared" si="10"/>
        <v>80</v>
      </c>
      <c r="P87" s="62">
        <f t="shared" si="10"/>
        <v>85</v>
      </c>
      <c r="Q87" s="63"/>
      <c r="R87" s="13"/>
      <c r="S87" s="13"/>
      <c r="T87" s="13"/>
      <c r="U87" s="3"/>
    </row>
    <row r="88" spans="1:21" ht="12.75" customHeight="1">
      <c r="A88" s="3"/>
      <c r="B88" s="3"/>
      <c r="C88" s="64" t="s">
        <v>32</v>
      </c>
      <c r="D88" s="65" t="s">
        <v>35</v>
      </c>
      <c r="E88" s="62">
        <f aca="true" t="shared" si="11" ref="E88:P88">FLOOR(PRODUCT(0.6,E90),5)</f>
        <v>60</v>
      </c>
      <c r="F88" s="62">
        <f t="shared" si="11"/>
        <v>65</v>
      </c>
      <c r="G88" s="62">
        <f t="shared" si="11"/>
        <v>75</v>
      </c>
      <c r="H88" s="62">
        <f t="shared" si="11"/>
        <v>80</v>
      </c>
      <c r="I88" s="62">
        <f t="shared" si="11"/>
        <v>85</v>
      </c>
      <c r="J88" s="62">
        <f t="shared" si="11"/>
        <v>90</v>
      </c>
      <c r="K88" s="62">
        <f t="shared" si="11"/>
        <v>95</v>
      </c>
      <c r="L88" s="62">
        <f t="shared" si="11"/>
        <v>105</v>
      </c>
      <c r="M88" s="62">
        <f t="shared" si="11"/>
        <v>110</v>
      </c>
      <c r="N88" s="62">
        <f t="shared" si="11"/>
        <v>115</v>
      </c>
      <c r="O88" s="62">
        <f t="shared" si="11"/>
        <v>120</v>
      </c>
      <c r="P88" s="62">
        <f t="shared" si="11"/>
        <v>125</v>
      </c>
      <c r="Q88" s="63"/>
      <c r="R88" s="13"/>
      <c r="S88" s="13"/>
      <c r="T88" s="13"/>
      <c r="U88" s="3"/>
    </row>
    <row r="89" spans="1:21" ht="12.75" customHeight="1">
      <c r="A89" s="3"/>
      <c r="B89" s="3"/>
      <c r="C89" s="64" t="s">
        <v>32</v>
      </c>
      <c r="D89" s="65" t="s">
        <v>36</v>
      </c>
      <c r="E89" s="62">
        <f aca="true" t="shared" si="12" ref="E89:P89">FLOOR(PRODUCT(0.8,E90),5)</f>
        <v>80</v>
      </c>
      <c r="F89" s="62">
        <f t="shared" si="12"/>
        <v>90</v>
      </c>
      <c r="G89" s="62">
        <f t="shared" si="12"/>
        <v>100</v>
      </c>
      <c r="H89" s="62">
        <f t="shared" si="12"/>
        <v>105</v>
      </c>
      <c r="I89" s="62">
        <f t="shared" si="12"/>
        <v>115</v>
      </c>
      <c r="J89" s="62">
        <f t="shared" si="12"/>
        <v>120</v>
      </c>
      <c r="K89" s="62">
        <f t="shared" si="12"/>
        <v>130</v>
      </c>
      <c r="L89" s="62">
        <f t="shared" si="12"/>
        <v>140</v>
      </c>
      <c r="M89" s="62">
        <f t="shared" si="12"/>
        <v>145</v>
      </c>
      <c r="N89" s="62">
        <f t="shared" si="12"/>
        <v>155</v>
      </c>
      <c r="O89" s="62">
        <f t="shared" si="12"/>
        <v>160</v>
      </c>
      <c r="P89" s="62">
        <f t="shared" si="12"/>
        <v>170</v>
      </c>
      <c r="Q89" s="63"/>
      <c r="R89" s="13"/>
      <c r="S89" s="13"/>
      <c r="T89" s="13"/>
      <c r="U89" s="3"/>
    </row>
    <row r="90" spans="1:21" ht="12.75" customHeight="1">
      <c r="A90" s="3"/>
      <c r="B90" s="3"/>
      <c r="C90" s="64" t="s">
        <v>37</v>
      </c>
      <c r="D90" s="65" t="s">
        <v>38</v>
      </c>
      <c r="E90" s="66">
        <f>ROUND((H21-(H21*$J$21))/$F$19,0/5)*$F$19+$I$21</f>
        <v>105</v>
      </c>
      <c r="F90" s="66">
        <f aca="true" t="shared" si="13" ref="F90:P90">F34+$I$21</f>
        <v>115</v>
      </c>
      <c r="G90" s="66">
        <f t="shared" si="13"/>
        <v>125</v>
      </c>
      <c r="H90" s="66">
        <f t="shared" si="13"/>
        <v>135</v>
      </c>
      <c r="I90" s="66">
        <f t="shared" si="13"/>
        <v>145</v>
      </c>
      <c r="J90" s="66">
        <f t="shared" si="13"/>
        <v>155</v>
      </c>
      <c r="K90" s="66">
        <f t="shared" si="13"/>
        <v>165</v>
      </c>
      <c r="L90" s="66">
        <f t="shared" si="13"/>
        <v>175</v>
      </c>
      <c r="M90" s="66">
        <f t="shared" si="13"/>
        <v>185</v>
      </c>
      <c r="N90" s="66">
        <f t="shared" si="13"/>
        <v>195</v>
      </c>
      <c r="O90" s="66">
        <f t="shared" si="13"/>
        <v>205</v>
      </c>
      <c r="P90" s="66">
        <f t="shared" si="13"/>
        <v>215</v>
      </c>
      <c r="Q90" s="67"/>
      <c r="R90" s="68"/>
      <c r="S90" s="68"/>
      <c r="T90" s="68"/>
      <c r="U90" s="3"/>
    </row>
    <row r="91" spans="1:21" ht="12.75" customHeight="1">
      <c r="A91" s="3"/>
      <c r="B91" s="3"/>
      <c r="C91" s="69"/>
      <c r="D91" s="70"/>
      <c r="E91" s="71"/>
      <c r="F91" s="71"/>
      <c r="G91" s="71"/>
      <c r="H91" s="71"/>
      <c r="I91" s="71"/>
      <c r="J91" s="71"/>
      <c r="K91" s="71"/>
      <c r="L91" s="71"/>
      <c r="M91" s="71"/>
      <c r="N91" s="71"/>
      <c r="O91" s="71"/>
      <c r="P91" s="71"/>
      <c r="Q91" s="72"/>
      <c r="R91" s="73"/>
      <c r="S91" s="73"/>
      <c r="T91" s="73"/>
      <c r="U91" s="3"/>
    </row>
    <row r="92" spans="1:21" ht="12.75" customHeight="1">
      <c r="A92" s="3"/>
      <c r="B92" s="74" t="str">
        <f>D23</f>
        <v>Bench Press</v>
      </c>
      <c r="C92" s="64" t="s">
        <v>32</v>
      </c>
      <c r="D92" s="65" t="s">
        <v>33</v>
      </c>
      <c r="E92" s="62">
        <v>45</v>
      </c>
      <c r="F92" s="88"/>
      <c r="G92" s="62">
        <v>45</v>
      </c>
      <c r="H92" s="88"/>
      <c r="I92" s="62">
        <v>45</v>
      </c>
      <c r="J92" s="88"/>
      <c r="K92" s="62">
        <v>45</v>
      </c>
      <c r="L92" s="88"/>
      <c r="M92" s="62">
        <v>45</v>
      </c>
      <c r="N92" s="88"/>
      <c r="O92" s="62">
        <v>45</v>
      </c>
      <c r="P92" s="89"/>
      <c r="Q92" s="13"/>
      <c r="R92" s="13"/>
      <c r="S92" s="13"/>
      <c r="T92" s="13"/>
      <c r="U92" s="3"/>
    </row>
    <row r="93" spans="1:21" ht="12.75" customHeight="1">
      <c r="A93" s="3"/>
      <c r="B93" s="3"/>
      <c r="C93" s="64" t="s">
        <v>32</v>
      </c>
      <c r="D93" s="65" t="s">
        <v>34</v>
      </c>
      <c r="E93" s="62">
        <f>FLOOR(PRODUCT(0.5,E96),5)</f>
        <v>50</v>
      </c>
      <c r="F93" s="75"/>
      <c r="G93" s="62">
        <f>FLOOR(PRODUCT(0.5,G96),5)</f>
        <v>60</v>
      </c>
      <c r="H93" s="75"/>
      <c r="I93" s="62">
        <f>FLOOR(PRODUCT(0.5,I96),5)</f>
        <v>65</v>
      </c>
      <c r="J93" s="75"/>
      <c r="K93" s="62">
        <f>FLOOR(PRODUCT(0.5,K96),5)</f>
        <v>75</v>
      </c>
      <c r="L93" s="75"/>
      <c r="M93" s="62">
        <f>FLOOR(PRODUCT(0.5,M96),5)</f>
        <v>80</v>
      </c>
      <c r="N93" s="75"/>
      <c r="O93" s="62">
        <f>FLOOR(PRODUCT(0.5,O96),5)</f>
        <v>90</v>
      </c>
      <c r="P93" s="90"/>
      <c r="Q93" s="13"/>
      <c r="R93" s="13"/>
      <c r="S93" s="13"/>
      <c r="T93" s="13"/>
      <c r="U93" s="3"/>
    </row>
    <row r="94" spans="1:21" ht="12.75" customHeight="1">
      <c r="A94" s="3"/>
      <c r="B94" s="3"/>
      <c r="C94" s="64" t="s">
        <v>32</v>
      </c>
      <c r="D94" s="65" t="s">
        <v>35</v>
      </c>
      <c r="E94" s="62">
        <f>FLOOR(PRODUCT(0.7,E96),5)</f>
        <v>70</v>
      </c>
      <c r="F94" s="75"/>
      <c r="G94" s="62">
        <f>FLOOR(PRODUCT(0.7,G96),5)</f>
        <v>80</v>
      </c>
      <c r="H94" s="75"/>
      <c r="I94" s="62">
        <f>FLOOR(PRODUCT(0.7,I96),5)</f>
        <v>90</v>
      </c>
      <c r="J94" s="75"/>
      <c r="K94" s="62">
        <f>FLOOR(PRODUCT(0.7,K96),5)</f>
        <v>105</v>
      </c>
      <c r="L94" s="75"/>
      <c r="M94" s="62">
        <f>FLOOR(PRODUCT(0.7,M96),5)</f>
        <v>115</v>
      </c>
      <c r="N94" s="75"/>
      <c r="O94" s="62">
        <f>FLOOR(PRODUCT(0.7,O96),5)</f>
        <v>125</v>
      </c>
      <c r="P94" s="90"/>
      <c r="Q94" s="13"/>
      <c r="R94" s="13"/>
      <c r="S94" s="13"/>
      <c r="T94" s="13"/>
      <c r="U94" s="3"/>
    </row>
    <row r="95" spans="1:21" ht="12.75" customHeight="1">
      <c r="A95" s="3"/>
      <c r="B95" s="3"/>
      <c r="C95" s="64" t="s">
        <v>32</v>
      </c>
      <c r="D95" s="65" t="s">
        <v>36</v>
      </c>
      <c r="E95" s="62">
        <f>FLOOR(PRODUCT(0.9,E96),5)</f>
        <v>90</v>
      </c>
      <c r="F95" s="75"/>
      <c r="G95" s="62">
        <f>FLOOR(PRODUCT(0.9,G96),5)</f>
        <v>105</v>
      </c>
      <c r="H95" s="75"/>
      <c r="I95" s="62">
        <f>FLOOR(PRODUCT(0.9,I96),5)</f>
        <v>120</v>
      </c>
      <c r="J95" s="75"/>
      <c r="K95" s="62">
        <f>FLOOR(PRODUCT(0.9,K96),5)</f>
        <v>135</v>
      </c>
      <c r="L95" s="75"/>
      <c r="M95" s="62">
        <f>FLOOR(PRODUCT(0.9,M96),5)</f>
        <v>145</v>
      </c>
      <c r="N95" s="75"/>
      <c r="O95" s="62">
        <f>FLOOR(PRODUCT(0.9,O96),5)</f>
        <v>160</v>
      </c>
      <c r="P95" s="90"/>
      <c r="Q95" s="13"/>
      <c r="R95" s="13"/>
      <c r="S95" s="13"/>
      <c r="T95" s="13"/>
      <c r="U95" s="3"/>
    </row>
    <row r="96" spans="1:21" ht="12.75" customHeight="1">
      <c r="A96" s="3"/>
      <c r="B96" s="3"/>
      <c r="C96" s="64" t="s">
        <v>37</v>
      </c>
      <c r="D96" s="65" t="s">
        <v>38</v>
      </c>
      <c r="E96" s="66">
        <f>E40+$I$23</f>
        <v>105</v>
      </c>
      <c r="F96" s="91"/>
      <c r="G96" s="66">
        <f>G40+$I$23</f>
        <v>120</v>
      </c>
      <c r="H96" s="91"/>
      <c r="I96" s="66">
        <f>I40+$I$23</f>
        <v>135</v>
      </c>
      <c r="J96" s="91"/>
      <c r="K96" s="66">
        <f>K40+$I$23</f>
        <v>150</v>
      </c>
      <c r="L96" s="91"/>
      <c r="M96" s="66">
        <f>M40+$I$23</f>
        <v>165</v>
      </c>
      <c r="N96" s="91"/>
      <c r="O96" s="66">
        <f>O40+$I$23</f>
        <v>180</v>
      </c>
      <c r="P96" s="92"/>
      <c r="Q96" s="68"/>
      <c r="R96" s="68"/>
      <c r="S96" s="68"/>
      <c r="T96" s="68"/>
      <c r="U96" s="3"/>
    </row>
    <row r="97" spans="1:21" ht="12.75" customHeight="1">
      <c r="A97" s="3"/>
      <c r="B97" s="3"/>
      <c r="C97" s="64"/>
      <c r="D97" s="75"/>
      <c r="E97" s="71"/>
      <c r="F97" s="71"/>
      <c r="G97" s="71"/>
      <c r="H97" s="71"/>
      <c r="I97" s="71"/>
      <c r="J97" s="71"/>
      <c r="K97" s="71"/>
      <c r="L97" s="71"/>
      <c r="M97" s="71"/>
      <c r="N97" s="71"/>
      <c r="O97" s="71"/>
      <c r="P97" s="71"/>
      <c r="Q97" s="72"/>
      <c r="R97" s="73"/>
      <c r="S97" s="73"/>
      <c r="T97" s="73"/>
      <c r="U97" s="3"/>
    </row>
    <row r="98" spans="1:21" ht="12.75" customHeight="1">
      <c r="A98" s="3"/>
      <c r="B98" s="74" t="str">
        <f>D26</f>
        <v>Press</v>
      </c>
      <c r="C98" s="64" t="s">
        <v>32</v>
      </c>
      <c r="D98" s="63" t="s">
        <v>33</v>
      </c>
      <c r="E98" s="93"/>
      <c r="F98" s="62">
        <v>45</v>
      </c>
      <c r="G98" s="88"/>
      <c r="H98" s="62">
        <v>45</v>
      </c>
      <c r="I98" s="88"/>
      <c r="J98" s="62">
        <v>45</v>
      </c>
      <c r="K98" s="88"/>
      <c r="L98" s="62">
        <v>45</v>
      </c>
      <c r="M98" s="88"/>
      <c r="N98" s="62">
        <v>45</v>
      </c>
      <c r="O98" s="88"/>
      <c r="P98" s="62">
        <v>45</v>
      </c>
      <c r="Q98" s="63"/>
      <c r="R98" s="13"/>
      <c r="S98" s="13"/>
      <c r="T98" s="13"/>
      <c r="U98" s="3"/>
    </row>
    <row r="99" spans="1:21" ht="12.75" customHeight="1">
      <c r="A99" s="3"/>
      <c r="B99" s="3"/>
      <c r="C99" s="64" t="s">
        <v>32</v>
      </c>
      <c r="D99" s="63" t="s">
        <v>34</v>
      </c>
      <c r="E99" s="94"/>
      <c r="F99" s="62">
        <f>FLOOR(PRODUCT(0.55,F102),5)</f>
        <v>60</v>
      </c>
      <c r="G99" s="75"/>
      <c r="H99" s="62">
        <f>FLOOR(PRODUCT(0.55,H102),5)</f>
        <v>65</v>
      </c>
      <c r="I99" s="75"/>
      <c r="J99" s="62">
        <f>FLOOR(PRODUCT(0.55,J102),5)</f>
        <v>75</v>
      </c>
      <c r="K99" s="75"/>
      <c r="L99" s="62">
        <f>FLOOR(PRODUCT(0.55,L102),5)</f>
        <v>85</v>
      </c>
      <c r="M99" s="75"/>
      <c r="N99" s="62">
        <f>FLOOR(PRODUCT(0.55,N102),5)</f>
        <v>90</v>
      </c>
      <c r="O99" s="75"/>
      <c r="P99" s="62">
        <f>FLOOR(PRODUCT(0.55,P102),5)</f>
        <v>100</v>
      </c>
      <c r="Q99" s="63"/>
      <c r="R99" s="13"/>
      <c r="S99" s="13"/>
      <c r="T99" s="13"/>
      <c r="U99" s="3"/>
    </row>
    <row r="100" spans="1:21" ht="12.75" customHeight="1">
      <c r="A100" s="3"/>
      <c r="B100" s="3"/>
      <c r="C100" s="64" t="s">
        <v>32</v>
      </c>
      <c r="D100" s="63" t="s">
        <v>35</v>
      </c>
      <c r="E100" s="94"/>
      <c r="F100" s="62">
        <f>FLOOR(PRODUCT(0.7,F102),5)</f>
        <v>75</v>
      </c>
      <c r="G100" s="75"/>
      <c r="H100" s="62">
        <f>FLOOR(PRODUCT(0.7,H102),5)</f>
        <v>85</v>
      </c>
      <c r="I100" s="75"/>
      <c r="J100" s="62">
        <f>FLOOR(PRODUCT(0.7,J102),5)</f>
        <v>95</v>
      </c>
      <c r="K100" s="75"/>
      <c r="L100" s="62">
        <f>FLOOR(PRODUCT(0.7,L102),5)</f>
        <v>105</v>
      </c>
      <c r="M100" s="75"/>
      <c r="N100" s="62">
        <f>FLOOR(PRODUCT(0.7,N102),5)</f>
        <v>115</v>
      </c>
      <c r="O100" s="75"/>
      <c r="P100" s="62">
        <f>FLOOR(PRODUCT(0.7,P102),5)</f>
        <v>125</v>
      </c>
      <c r="Q100" s="63"/>
      <c r="R100" s="13"/>
      <c r="S100" s="13"/>
      <c r="T100" s="13"/>
      <c r="U100" s="3"/>
    </row>
    <row r="101" spans="1:21" ht="12.75" customHeight="1">
      <c r="A101" s="3"/>
      <c r="B101" s="3"/>
      <c r="C101" s="64" t="s">
        <v>32</v>
      </c>
      <c r="D101" s="63" t="s">
        <v>36</v>
      </c>
      <c r="E101" s="94"/>
      <c r="F101" s="62">
        <f>FLOOR(PRODUCT(0.85,F102),5)</f>
        <v>90</v>
      </c>
      <c r="G101" s="75"/>
      <c r="H101" s="62">
        <f>FLOOR(PRODUCT(0.85,H102),5)</f>
        <v>105</v>
      </c>
      <c r="I101" s="75"/>
      <c r="J101" s="62">
        <f>FLOOR(PRODUCT(0.85,J102),5)</f>
        <v>115</v>
      </c>
      <c r="K101" s="75"/>
      <c r="L101" s="62">
        <f>FLOOR(PRODUCT(0.85,L102),5)</f>
        <v>130</v>
      </c>
      <c r="M101" s="75"/>
      <c r="N101" s="62">
        <f>FLOOR(PRODUCT(0.85,N102),5)</f>
        <v>140</v>
      </c>
      <c r="O101" s="75"/>
      <c r="P101" s="62">
        <f>FLOOR(PRODUCT(0.85,P102),5)</f>
        <v>155</v>
      </c>
      <c r="Q101" s="63"/>
      <c r="R101" s="13"/>
      <c r="S101" s="13"/>
      <c r="T101" s="13"/>
      <c r="U101" s="3"/>
    </row>
    <row r="102" spans="1:21" ht="12.75" customHeight="1">
      <c r="A102" s="3"/>
      <c r="B102" s="3"/>
      <c r="C102" s="64" t="s">
        <v>37</v>
      </c>
      <c r="D102" s="63" t="s">
        <v>38</v>
      </c>
      <c r="E102" s="103"/>
      <c r="F102" s="76">
        <f>F46+$I$26</f>
        <v>110</v>
      </c>
      <c r="G102" s="91"/>
      <c r="H102" s="76">
        <f>H46+$I$26</f>
        <v>125</v>
      </c>
      <c r="I102" s="91"/>
      <c r="J102" s="76">
        <f>J46+$I$26</f>
        <v>140</v>
      </c>
      <c r="K102" s="91"/>
      <c r="L102" s="76">
        <f>L46+$I$26</f>
        <v>155</v>
      </c>
      <c r="M102" s="91"/>
      <c r="N102" s="76">
        <f>N46+$I$26</f>
        <v>170</v>
      </c>
      <c r="O102" s="91"/>
      <c r="P102" s="76">
        <f>P46+$I$26</f>
        <v>185</v>
      </c>
      <c r="Q102" s="67"/>
      <c r="R102" s="68"/>
      <c r="S102" s="68"/>
      <c r="T102" s="68"/>
      <c r="U102" s="3"/>
    </row>
    <row r="103" spans="1:21" ht="12.75" customHeight="1">
      <c r="A103" s="3"/>
      <c r="B103" s="3"/>
      <c r="C103" s="64"/>
      <c r="D103" s="75"/>
      <c r="E103" s="71"/>
      <c r="F103" s="71"/>
      <c r="G103" s="71"/>
      <c r="H103" s="71"/>
      <c r="I103" s="71"/>
      <c r="J103" s="71"/>
      <c r="K103" s="71"/>
      <c r="L103" s="71"/>
      <c r="M103" s="71"/>
      <c r="N103" s="71"/>
      <c r="O103" s="71"/>
      <c r="P103" s="71"/>
      <c r="Q103" s="72"/>
      <c r="R103" s="73"/>
      <c r="S103" s="73"/>
      <c r="T103" s="73"/>
      <c r="U103" s="3"/>
    </row>
    <row r="104" spans="1:21" ht="12.75" customHeight="1">
      <c r="A104" s="97"/>
      <c r="B104" s="74" t="s">
        <v>82</v>
      </c>
      <c r="C104" s="64" t="s">
        <v>37</v>
      </c>
      <c r="D104" s="65" t="s">
        <v>61</v>
      </c>
      <c r="E104" s="76" t="s">
        <v>88</v>
      </c>
      <c r="F104" s="112" t="s">
        <v>87</v>
      </c>
      <c r="G104" s="76" t="s">
        <v>88</v>
      </c>
      <c r="H104" s="112" t="s">
        <v>87</v>
      </c>
      <c r="I104" s="76" t="s">
        <v>88</v>
      </c>
      <c r="J104" s="112" t="s">
        <v>87</v>
      </c>
      <c r="K104" s="76" t="s">
        <v>88</v>
      </c>
      <c r="L104" s="112" t="s">
        <v>87</v>
      </c>
      <c r="M104" s="76" t="s">
        <v>88</v>
      </c>
      <c r="N104" s="112" t="s">
        <v>87</v>
      </c>
      <c r="O104" s="76" t="s">
        <v>88</v>
      </c>
      <c r="P104" s="112" t="s">
        <v>87</v>
      </c>
      <c r="Q104" s="77"/>
      <c r="R104" s="78"/>
      <c r="S104" s="78"/>
      <c r="T104" s="3"/>
      <c r="U104" s="3"/>
    </row>
    <row r="105" spans="1:21" ht="14.25" customHeight="1">
      <c r="A105" s="97"/>
      <c r="B105" s="74"/>
      <c r="C105" s="64"/>
      <c r="D105" s="65" t="s">
        <v>62</v>
      </c>
      <c r="E105" s="66"/>
      <c r="F105" s="76"/>
      <c r="G105" s="76"/>
      <c r="H105" s="76"/>
      <c r="I105" s="76"/>
      <c r="J105" s="76"/>
      <c r="K105" s="76"/>
      <c r="L105" s="76"/>
      <c r="M105" s="76"/>
      <c r="N105" s="76"/>
      <c r="O105" s="76"/>
      <c r="P105" s="98"/>
      <c r="Q105" s="96"/>
      <c r="R105" s="78"/>
      <c r="S105" s="78"/>
      <c r="T105" s="78"/>
      <c r="U105" s="3"/>
    </row>
    <row r="106" spans="1:21" ht="14.25" customHeight="1">
      <c r="A106" s="3"/>
      <c r="B106" s="3"/>
      <c r="C106" s="64"/>
      <c r="D106" s="65" t="s">
        <v>63</v>
      </c>
      <c r="E106" s="66"/>
      <c r="F106" s="76"/>
      <c r="G106" s="76"/>
      <c r="H106" s="76"/>
      <c r="I106" s="76"/>
      <c r="J106" s="76"/>
      <c r="K106" s="76"/>
      <c r="L106" s="76"/>
      <c r="M106" s="76"/>
      <c r="N106" s="76"/>
      <c r="O106" s="76"/>
      <c r="P106" s="98"/>
      <c r="Q106" s="99"/>
      <c r="R106" s="3"/>
      <c r="S106" s="3"/>
      <c r="T106" s="3"/>
      <c r="U106" s="3"/>
    </row>
    <row r="107" spans="1:21" ht="14.25" customHeight="1">
      <c r="A107" s="3"/>
      <c r="B107" s="3"/>
      <c r="C107" s="94"/>
      <c r="D107" s="65" t="s">
        <v>64</v>
      </c>
      <c r="E107" s="66"/>
      <c r="F107" s="76"/>
      <c r="G107" s="76"/>
      <c r="H107" s="76"/>
      <c r="I107" s="76"/>
      <c r="J107" s="76"/>
      <c r="K107" s="76"/>
      <c r="L107" s="76"/>
      <c r="M107" s="76"/>
      <c r="N107" s="76"/>
      <c r="O107" s="76"/>
      <c r="P107" s="100"/>
      <c r="Q107" s="99"/>
      <c r="R107" s="3"/>
      <c r="S107" s="3"/>
      <c r="T107" s="3"/>
      <c r="U107" s="3"/>
    </row>
  </sheetData>
  <mergeCells count="6">
    <mergeCell ref="A1:L3"/>
    <mergeCell ref="A4:L5"/>
    <mergeCell ref="B7:K13"/>
    <mergeCell ref="E15:H15"/>
    <mergeCell ref="E16:H16"/>
    <mergeCell ref="E17:H17"/>
  </mergeCells>
  <hyperlinks>
    <hyperlink ref="E15" r:id="rId1" display="http://www.startingstrength.com/"/>
    <hyperlink ref="E16" r:id="rId2" display="http://www.startingstrength.wikia.com/"/>
    <hyperlink ref="E17" r:id="rId3" display="http://forum.bodybuilding.com/showthread.php?t=108535881"/>
  </hyperlinks>
  <printOptions/>
  <pageMargins left="0.7875000238418579" right="0.7875000238418579" top="1.0527777671813965" bottom="1.0527777671813965" header="0.7875000238418579" footer="0.7875000238418579"/>
  <pageSetup firstPageNumber="1" useFirstPageNumber="1" orientation="portrait" paperSize="9"/>
  <headerFooter alignWithMargins="0">
    <oddHeader>&amp;C&amp;"Times New Roman,Regular"&amp;12Advanced Novice Program</oddHeader>
    <oddFooter>&amp;C&amp;"Times New Roman,Regular"&amp;12Page &amp;P</oddFooter>
  </headerFooter>
  <drawing r:id="rId6"/>
  <legacyDrawing r:id="rId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